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B197" i="1" l="1"/>
  <c r="A197" i="1"/>
  <c r="J196" i="1"/>
  <c r="I196" i="1"/>
  <c r="H196" i="1"/>
  <c r="G196" i="1"/>
  <c r="F196" i="1"/>
  <c r="B187" i="1"/>
  <c r="A187" i="1"/>
  <c r="L197" i="1"/>
  <c r="J186" i="1"/>
  <c r="J197" i="1" s="1"/>
  <c r="I186" i="1"/>
  <c r="I197" i="1" s="1"/>
  <c r="H186" i="1"/>
  <c r="H197" i="1" s="1"/>
  <c r="G186" i="1"/>
  <c r="G197" i="1" s="1"/>
  <c r="F186" i="1"/>
  <c r="F197" i="1" s="1"/>
  <c r="B178" i="1"/>
  <c r="A178" i="1"/>
  <c r="J177" i="1"/>
  <c r="I177" i="1"/>
  <c r="H177" i="1"/>
  <c r="G177" i="1"/>
  <c r="F177" i="1"/>
  <c r="B168" i="1"/>
  <c r="A168" i="1"/>
  <c r="L178" i="1"/>
  <c r="J167" i="1"/>
  <c r="J178" i="1" s="1"/>
  <c r="I167" i="1"/>
  <c r="I178" i="1" s="1"/>
  <c r="H167" i="1"/>
  <c r="H178" i="1" s="1"/>
  <c r="G167" i="1"/>
  <c r="G178" i="1" s="1"/>
  <c r="F167" i="1"/>
  <c r="F178" i="1" s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I159" i="1" s="1"/>
  <c r="H148" i="1"/>
  <c r="H159" i="1" s="1"/>
  <c r="G148" i="1"/>
  <c r="G159" i="1" s="1"/>
  <c r="F148" i="1"/>
  <c r="F159" i="1" s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I140" i="1" s="1"/>
  <c r="H129" i="1"/>
  <c r="H140" i="1" s="1"/>
  <c r="G129" i="1"/>
  <c r="G140" i="1" s="1"/>
  <c r="F129" i="1"/>
  <c r="F140" i="1" s="1"/>
  <c r="B120" i="1"/>
  <c r="A120" i="1"/>
  <c r="J119" i="1"/>
  <c r="I119" i="1"/>
  <c r="H119" i="1"/>
  <c r="G119" i="1"/>
  <c r="F119" i="1"/>
  <c r="B110" i="1"/>
  <c r="A110" i="1"/>
  <c r="L120" i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J100" i="1"/>
  <c r="I100" i="1"/>
  <c r="H100" i="1"/>
  <c r="G100" i="1"/>
  <c r="F100" i="1"/>
  <c r="B91" i="1"/>
  <c r="A91" i="1"/>
  <c r="L101" i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J81" i="1"/>
  <c r="I81" i="1"/>
  <c r="H81" i="1"/>
  <c r="G81" i="1"/>
  <c r="F81" i="1"/>
  <c r="B72" i="1"/>
  <c r="A72" i="1"/>
  <c r="L82" i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J62" i="1"/>
  <c r="I62" i="1"/>
  <c r="H62" i="1"/>
  <c r="G62" i="1"/>
  <c r="F62" i="1"/>
  <c r="B53" i="1"/>
  <c r="A53" i="1"/>
  <c r="L63" i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J43" i="1"/>
  <c r="I43" i="1"/>
  <c r="H43" i="1"/>
  <c r="G43" i="1"/>
  <c r="F43" i="1"/>
  <c r="B34" i="1"/>
  <c r="A34" i="1"/>
  <c r="L44" i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J24" i="1"/>
  <c r="I24" i="1"/>
  <c r="H24" i="1"/>
  <c r="G24" i="1"/>
  <c r="F24" i="1"/>
  <c r="B15" i="1"/>
  <c r="A15" i="1"/>
  <c r="L25" i="1"/>
  <c r="J25" i="1"/>
  <c r="J198" i="1" s="1"/>
  <c r="I25" i="1"/>
  <c r="I198" i="1" s="1"/>
  <c r="H25" i="1"/>
  <c r="H198" i="1" s="1"/>
  <c r="G25" i="1"/>
  <c r="G198" i="1" s="1"/>
  <c r="F25" i="1"/>
  <c r="F198" i="1" s="1"/>
  <c r="L198" i="1" l="1"/>
</calcChain>
</file>

<file path=xl/sharedStrings.xml><?xml version="1.0" encoding="utf-8"?>
<sst xmlns="http://schemas.openxmlformats.org/spreadsheetml/2006/main" count="406" uniqueCount="108">
  <si>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</si>
  <si>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</si>
  <si>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</si>
  <si>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</si>
  <si>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</si>
  <si>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</si>
  <si>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</si>
  <si>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</si>
  <si>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</si>
  <si>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</si>
  <si>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</si>
  <si>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</si>
  <si>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</si>
  <si>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</si>
  <si>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</si>
  <si>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</si>
  <si>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</si>
  <si>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</si>
  <si>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</si>
  <si>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</si>
  <si>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</si>
  <si>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</si>
  <si>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</si>
  <si>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</si>
  <si>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</si>
  <si>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</si>
  <si>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</si>
  <si>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</si>
  <si>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</si>
  <si>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</si>
  <si>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</si>
  <si>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</si>
  <si>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</si>
  <si>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</si>
  <si>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</si>
  <si>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</si>
  <si>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</si>
  <si>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</si>
  <si>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</si>
  <si>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 о. директора</t>
  </si>
  <si>
    <t>А. А. Добряков</t>
  </si>
  <si>
    <t>Каша молочная"Дружба"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</si>
  <si>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</si>
  <si>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</si>
  <si>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</si>
  <si>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</si>
  <si>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</si>
  <si>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Яйцо варёное</t>
  </si>
  <si>
    <t>Фрукт свежий ,  сезонный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</si>
  <si>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</si>
  <si>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</si>
  <si>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</si>
  <si>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</si>
  <si>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</si>
  <si>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</si>
  <si>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</si>
  <si>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Запеканка из творога с молоком сгущёным (150/50)</t>
  </si>
  <si>
    <t>Булочка фруктовая / Кондитерские изделия</t>
  </si>
  <si>
    <t>Чай с лимоном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</si>
  <si>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</si>
  <si>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</si>
  <si>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</si>
  <si>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</si>
  <si>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Каша манная молочная</t>
  </si>
  <si>
    <t>Пирожки печеные из дрожжевого теста с яблочным фаршем / Кондитерские изделия</t>
  </si>
  <si>
    <t>Щи из свежей капусты с картофелем вегетарианские со сметаной</t>
  </si>
  <si>
    <t>Рыба, тушенная в томатном соусе с овощами  (60/30)/Котлеты рыбные из минтая Фирменные с соусом (60/30)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</si>
  <si>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</si>
  <si>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</si>
  <si>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</si>
  <si>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</si>
  <si>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</si>
  <si>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 (60/30)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</si>
  <si>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</si>
  <si>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</si>
  <si>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</si>
  <si>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</si>
  <si>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</si>
  <si>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</si>
  <si>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</si>
  <si>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101/388</t>
  </si>
  <si>
    <t xml:space="preserve">Каша рисовая молочная </t>
  </si>
  <si>
    <t>Суп-лапша на курином бульоне</t>
  </si>
  <si>
    <t>Жаркое по домашнему  (180/60)</t>
  </si>
  <si>
    <t>Омлет натуральный</t>
  </si>
  <si>
    <t>Зелёный горошек консервированный</t>
  </si>
  <si>
    <t>Булочка домашняя / Кондитерские изделия</t>
  </si>
  <si>
    <t>Борщ с капустой и картофелем вегетарианский со сметаной</t>
  </si>
  <si>
    <t>Плов из отварной птицы (160/80)</t>
  </si>
  <si>
    <t>Суфле из кур с соусом / Биточки мясные Нежные с соусом (60/30)</t>
  </si>
  <si>
    <t>408/268</t>
  </si>
  <si>
    <t>Суп картофельный с бобовыми вегетарианский</t>
  </si>
  <si>
    <t>Биточки рыбные с соусом/Котлеты рыбные из минтая Фирменные с соусом    (60/30)</t>
  </si>
  <si>
    <t>Картофель отварной с маслом</t>
  </si>
  <si>
    <t>Каша из хлопьев овсяных "Геркулес" жидкая</t>
  </si>
  <si>
    <t>Булочка дорожная с повидлом / Кондитерские изделия</t>
  </si>
  <si>
    <t>Щи из свежей капусты с картофелем на м/к бульоне</t>
  </si>
  <si>
    <t>Шницели куриные, припущенные с соусом/Котлеты куриные, припущенные с соусом  (60/30)</t>
  </si>
  <si>
    <t>Каша пшеничная рассыпчатая</t>
  </si>
  <si>
    <t>Макаронные изделия, запеченные с сыром</t>
  </si>
  <si>
    <t>Рассольник ленинградский вегетарианский</t>
  </si>
  <si>
    <t>Тефтели из говядины "ежики" с соусом / Тефтели мясные с соусом  (60/30)</t>
  </si>
  <si>
    <t>437/505</t>
  </si>
  <si>
    <t>Рагу из овощей</t>
  </si>
  <si>
    <t>МОУ "СОШ №18 им А. А. Мыльникова"</t>
  </si>
  <si>
    <t>Йогурт</t>
  </si>
  <si>
    <t>15.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</si>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</sst>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202" sqref="E2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104</v>
      </c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40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 t="s">
        <v>106</v>
      </c>
      <c r="I3" s="46" t="s">
        <v>107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0">
        <v>200</v>
      </c>
      <c r="G6" s="51">
        <v>5.8</v>
      </c>
      <c r="H6" s="51">
        <v>6.9</v>
      </c>
      <c r="I6" s="51">
        <v>36.1</v>
      </c>
      <c r="J6" s="51">
        <v>220.2</v>
      </c>
      <c r="K6" s="52">
        <v>175</v>
      </c>
      <c r="L6" s="39"/>
    </row>
    <row r="7" spans="1:12" ht="15" x14ac:dyDescent="0.25">
      <c r="A7" s="23"/>
      <c r="B7" s="15"/>
      <c r="C7" s="11"/>
      <c r="D7" s="6"/>
      <c r="E7" s="53" t="s">
        <v>47</v>
      </c>
      <c r="F7" s="54">
        <v>40</v>
      </c>
      <c r="G7" s="51">
        <v>5.0999999999999996</v>
      </c>
      <c r="H7" s="51">
        <v>4.5999999999999996</v>
      </c>
      <c r="I7" s="51">
        <v>0.3</v>
      </c>
      <c r="J7" s="51">
        <v>63</v>
      </c>
      <c r="K7" s="5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53" t="s">
        <v>46</v>
      </c>
      <c r="F8" s="54">
        <v>200</v>
      </c>
      <c r="G8" s="51">
        <v>0.2</v>
      </c>
      <c r="H8" s="51">
        <v>0.1</v>
      </c>
      <c r="I8" s="51">
        <v>15</v>
      </c>
      <c r="J8" s="51">
        <v>60</v>
      </c>
      <c r="K8" s="52">
        <v>376</v>
      </c>
      <c r="L8" s="41"/>
    </row>
    <row r="9" spans="1:12" ht="15" x14ac:dyDescent="0.25">
      <c r="A9" s="23"/>
      <c r="B9" s="15"/>
      <c r="C9" s="11"/>
      <c r="D9" s="7" t="s">
        <v>23</v>
      </c>
      <c r="E9" s="53" t="s">
        <v>42</v>
      </c>
      <c r="F9" s="54">
        <v>40</v>
      </c>
      <c r="G9" s="51">
        <v>2.6</v>
      </c>
      <c r="H9" s="51">
        <v>0.8</v>
      </c>
      <c r="I9" s="51">
        <v>18.399999999999999</v>
      </c>
      <c r="J9" s="51">
        <v>92</v>
      </c>
      <c r="K9" s="52" t="s">
        <v>43</v>
      </c>
      <c r="L9" s="41"/>
    </row>
    <row r="10" spans="1:12" ht="15" x14ac:dyDescent="0.25">
      <c r="A10" s="23"/>
      <c r="B10" s="15"/>
      <c r="C10" s="11"/>
      <c r="D10" s="7" t="s">
        <v>24</v>
      </c>
      <c r="E10" s="53" t="s">
        <v>48</v>
      </c>
      <c r="F10" s="54">
        <v>100</v>
      </c>
      <c r="G10" s="51">
        <v>1.4</v>
      </c>
      <c r="H10" s="51">
        <v>0.3</v>
      </c>
      <c r="I10" s="51">
        <v>16</v>
      </c>
      <c r="J10" s="51">
        <v>72.3</v>
      </c>
      <c r="K10" s="52" t="s">
        <v>43</v>
      </c>
      <c r="L10" s="41"/>
    </row>
    <row r="11" spans="1:12" ht="15" x14ac:dyDescent="0.25">
      <c r="A11" s="23"/>
      <c r="B11" s="15"/>
      <c r="C11" s="11"/>
      <c r="D11" s="6"/>
      <c r="E11" s="53" t="s">
        <v>44</v>
      </c>
      <c r="F11" s="54">
        <v>10</v>
      </c>
      <c r="G11" s="51">
        <v>2.2999999999999998</v>
      </c>
      <c r="H11" s="51">
        <v>2.95</v>
      </c>
      <c r="I11" s="51">
        <v>0</v>
      </c>
      <c r="J11" s="51">
        <v>47</v>
      </c>
      <c r="K11" s="52">
        <v>15</v>
      </c>
      <c r="L11" s="41"/>
    </row>
    <row r="12" spans="1:12" ht="15" x14ac:dyDescent="0.25">
      <c r="A12" s="23"/>
      <c r="B12" s="15"/>
      <c r="C12" s="11"/>
      <c r="D12" s="6"/>
      <c r="E12" s="53" t="s">
        <v>45</v>
      </c>
      <c r="F12" s="54">
        <v>10</v>
      </c>
      <c r="G12" s="51">
        <v>0.1</v>
      </c>
      <c r="H12" s="51">
        <v>7.2</v>
      </c>
      <c r="I12" s="51">
        <v>0.13</v>
      </c>
      <c r="J12" s="51">
        <v>65.72</v>
      </c>
      <c r="K12" s="52">
        <v>14</v>
      </c>
      <c r="L12" s="41"/>
    </row>
    <row r="13" spans="1:12" ht="15" x14ac:dyDescent="0.25">
      <c r="A13" s="23"/>
      <c r="B13" s="15"/>
      <c r="C13" s="11"/>
      <c r="D13" s="6"/>
      <c r="E13" s="53" t="s">
        <v>105</v>
      </c>
      <c r="F13" s="54">
        <v>95</v>
      </c>
      <c r="G13" s="51">
        <v>4.3</v>
      </c>
      <c r="H13" s="51">
        <v>3</v>
      </c>
      <c r="I13" s="51">
        <v>12.3</v>
      </c>
      <c r="J13" s="51">
        <v>106</v>
      </c>
      <c r="K13" s="63" t="s">
        <v>43</v>
      </c>
      <c r="L13" s="41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695</v>
      </c>
      <c r="G14" s="19">
        <f>SUM(G6:G13)</f>
        <v>21.8</v>
      </c>
      <c r="H14" s="19">
        <f>SUM(H6:H13)</f>
        <v>25.85</v>
      </c>
      <c r="I14" s="19">
        <f>SUM(I6:I13)</f>
        <v>98.22999999999999</v>
      </c>
      <c r="J14" s="19">
        <f>SUM(J6:J13)</f>
        <v>726.22</v>
      </c>
      <c r="K14" s="25"/>
      <c r="L14" s="19">
        <v>118.9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53" t="s">
        <v>49</v>
      </c>
      <c r="F16" s="54">
        <v>200</v>
      </c>
      <c r="G16" s="51">
        <v>5.88</v>
      </c>
      <c r="H16" s="51">
        <v>5</v>
      </c>
      <c r="I16" s="51">
        <v>14.13</v>
      </c>
      <c r="J16" s="51">
        <v>125</v>
      </c>
      <c r="K16" s="52">
        <v>82</v>
      </c>
      <c r="L16" s="41"/>
    </row>
    <row r="17" spans="1:12" ht="15" x14ac:dyDescent="0.25">
      <c r="A17" s="23"/>
      <c r="B17" s="15"/>
      <c r="C17" s="11"/>
      <c r="D17" s="7" t="s">
        <v>28</v>
      </c>
      <c r="E17" s="53" t="s">
        <v>50</v>
      </c>
      <c r="F17" s="54">
        <v>90</v>
      </c>
      <c r="G17" s="51">
        <v>8.44</v>
      </c>
      <c r="H17" s="51">
        <v>10.029999999999999</v>
      </c>
      <c r="I17" s="51">
        <v>7.7</v>
      </c>
      <c r="J17" s="51">
        <v>135.47</v>
      </c>
      <c r="K17" s="52" t="s">
        <v>51</v>
      </c>
      <c r="L17" s="41"/>
    </row>
    <row r="18" spans="1:12" ht="15" x14ac:dyDescent="0.25">
      <c r="A18" s="23"/>
      <c r="B18" s="15"/>
      <c r="C18" s="11"/>
      <c r="D18" s="7" t="s">
        <v>29</v>
      </c>
      <c r="E18" s="53" t="s">
        <v>52</v>
      </c>
      <c r="F18" s="54">
        <v>150</v>
      </c>
      <c r="G18" s="51">
        <v>5.5</v>
      </c>
      <c r="H18" s="51">
        <v>4.8</v>
      </c>
      <c r="I18" s="51">
        <v>38.299999999999997</v>
      </c>
      <c r="J18" s="51">
        <v>191</v>
      </c>
      <c r="K18" s="52">
        <v>334</v>
      </c>
      <c r="L18" s="41"/>
    </row>
    <row r="19" spans="1:12" ht="15" x14ac:dyDescent="0.25">
      <c r="A19" s="23"/>
      <c r="B19" s="15"/>
      <c r="C19" s="11"/>
      <c r="D19" s="7" t="s">
        <v>30</v>
      </c>
      <c r="E19" s="53" t="s">
        <v>53</v>
      </c>
      <c r="F19" s="54">
        <v>200</v>
      </c>
      <c r="G19" s="51">
        <v>0.6</v>
      </c>
      <c r="H19" s="51">
        <v>0.1</v>
      </c>
      <c r="I19" s="51">
        <v>31.7</v>
      </c>
      <c r="J19" s="51">
        <v>131</v>
      </c>
      <c r="K19" s="52">
        <v>349</v>
      </c>
      <c r="L19" s="41"/>
    </row>
    <row r="20" spans="1:12" ht="15" x14ac:dyDescent="0.25">
      <c r="A20" s="23"/>
      <c r="B20" s="15"/>
      <c r="C20" s="11"/>
      <c r="D20" s="7" t="s">
        <v>31</v>
      </c>
      <c r="E20" s="53" t="s">
        <v>55</v>
      </c>
      <c r="F20" s="54">
        <v>30</v>
      </c>
      <c r="G20" s="51">
        <v>2.4</v>
      </c>
      <c r="H20" s="51">
        <v>0.5</v>
      </c>
      <c r="I20" s="51">
        <v>12</v>
      </c>
      <c r="J20" s="51">
        <v>66</v>
      </c>
      <c r="K20" s="52" t="s">
        <v>43</v>
      </c>
      <c r="L20" s="41"/>
    </row>
    <row r="21" spans="1:12" ht="15" x14ac:dyDescent="0.25">
      <c r="A21" s="23"/>
      <c r="B21" s="15"/>
      <c r="C21" s="11"/>
      <c r="D21" s="7" t="s">
        <v>32</v>
      </c>
      <c r="E21" s="53" t="s">
        <v>54</v>
      </c>
      <c r="F21" s="54">
        <v>30</v>
      </c>
      <c r="G21" s="51">
        <v>3.2</v>
      </c>
      <c r="H21" s="51">
        <v>1.4</v>
      </c>
      <c r="I21" s="51">
        <v>13.1</v>
      </c>
      <c r="J21" s="51">
        <v>82.2</v>
      </c>
      <c r="K21" s="52" t="s">
        <v>43</v>
      </c>
      <c r="L21" s="41"/>
    </row>
    <row r="22" spans="1:12" ht="15" x14ac:dyDescent="0.25">
      <c r="A22" s="23"/>
      <c r="B22" s="15"/>
      <c r="C22" s="11"/>
      <c r="D22" s="6" t="s">
        <v>24</v>
      </c>
      <c r="E22" s="53" t="s">
        <v>48</v>
      </c>
      <c r="F22" s="54">
        <v>100</v>
      </c>
      <c r="G22" s="51">
        <v>1.4</v>
      </c>
      <c r="H22" s="51">
        <v>0.3</v>
      </c>
      <c r="I22" s="51">
        <v>16</v>
      </c>
      <c r="J22" s="51">
        <v>72.3</v>
      </c>
      <c r="K22" s="52" t="s">
        <v>43</v>
      </c>
      <c r="L22" s="41"/>
    </row>
    <row r="23" spans="1:12" ht="15" x14ac:dyDescent="0.25">
      <c r="A23" s="23"/>
      <c r="B23" s="15"/>
      <c r="C23" s="11"/>
      <c r="D23" s="6"/>
      <c r="E23" s="53" t="s">
        <v>105</v>
      </c>
      <c r="F23" s="54">
        <v>95</v>
      </c>
      <c r="G23" s="51">
        <v>4.3</v>
      </c>
      <c r="H23" s="51">
        <v>3</v>
      </c>
      <c r="I23" s="51">
        <v>12.3</v>
      </c>
      <c r="J23" s="51">
        <v>106</v>
      </c>
      <c r="K23" s="63" t="s">
        <v>43</v>
      </c>
      <c r="L23" s="41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895</v>
      </c>
      <c r="G24" s="19">
        <f t="shared" ref="G24:J24" si="0">SUM(G15:G23)</f>
        <v>31.72</v>
      </c>
      <c r="H24" s="19">
        <f t="shared" si="0"/>
        <v>25.13</v>
      </c>
      <c r="I24" s="19">
        <f t="shared" si="0"/>
        <v>145.23000000000002</v>
      </c>
      <c r="J24" s="19">
        <f t="shared" si="0"/>
        <v>908.97</v>
      </c>
      <c r="K24" s="25"/>
      <c r="L24" s="19">
        <v>118.9</v>
      </c>
    </row>
    <row r="25" spans="1:12" ht="15.75" thickBot="1" x14ac:dyDescent="0.25">
      <c r="A25" s="29">
        <f>A6</f>
        <v>1</v>
      </c>
      <c r="B25" s="30">
        <f>B6</f>
        <v>1</v>
      </c>
      <c r="C25" s="57" t="s">
        <v>4</v>
      </c>
      <c r="D25" s="58"/>
      <c r="E25" s="31"/>
      <c r="F25" s="32">
        <f>F14+F24</f>
        <v>1590</v>
      </c>
      <c r="G25" s="32">
        <f t="shared" ref="G25:J25" si="1">G14+G24</f>
        <v>53.519999999999996</v>
      </c>
      <c r="H25" s="32">
        <f t="shared" si="1"/>
        <v>50.980000000000004</v>
      </c>
      <c r="I25" s="32">
        <f t="shared" si="1"/>
        <v>243.46</v>
      </c>
      <c r="J25" s="32">
        <f t="shared" si="1"/>
        <v>1635.19</v>
      </c>
      <c r="K25" s="32"/>
      <c r="L25" s="32">
        <f t="shared" ref="L25" si="2">L14+L24</f>
        <v>237.8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53" t="s">
        <v>56</v>
      </c>
      <c r="F26" s="54">
        <v>200</v>
      </c>
      <c r="G26" s="51">
        <v>26.6</v>
      </c>
      <c r="H26" s="51">
        <v>13.6</v>
      </c>
      <c r="I26" s="51">
        <v>24.2</v>
      </c>
      <c r="J26" s="51">
        <v>332</v>
      </c>
      <c r="K26" s="52">
        <v>224</v>
      </c>
      <c r="L26" s="39"/>
    </row>
    <row r="27" spans="1:12" ht="15" x14ac:dyDescent="0.25">
      <c r="A27" s="14"/>
      <c r="B27" s="15"/>
      <c r="C27" s="11"/>
      <c r="D27" s="6"/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4"/>
      <c r="B28" s="15"/>
      <c r="C28" s="11"/>
      <c r="D28" s="7" t="s">
        <v>22</v>
      </c>
      <c r="E28" s="53" t="s">
        <v>58</v>
      </c>
      <c r="F28" s="54">
        <v>200</v>
      </c>
      <c r="G28" s="51">
        <v>0.2</v>
      </c>
      <c r="H28" s="51"/>
      <c r="I28" s="51">
        <v>10.199999999999999</v>
      </c>
      <c r="J28" s="51">
        <v>41</v>
      </c>
      <c r="K28" s="52">
        <v>377</v>
      </c>
      <c r="L28" s="41"/>
    </row>
    <row r="29" spans="1:12" ht="15" x14ac:dyDescent="0.25">
      <c r="A29" s="14"/>
      <c r="B29" s="15"/>
      <c r="C29" s="11"/>
      <c r="D29" s="7" t="s">
        <v>23</v>
      </c>
      <c r="E29" s="53" t="s">
        <v>57</v>
      </c>
      <c r="F29" s="54">
        <v>100</v>
      </c>
      <c r="G29" s="51">
        <v>3.5</v>
      </c>
      <c r="H29" s="51">
        <v>4</v>
      </c>
      <c r="I29" s="51">
        <v>27.8</v>
      </c>
      <c r="J29" s="51">
        <v>161</v>
      </c>
      <c r="K29" s="52">
        <v>617</v>
      </c>
      <c r="L29" s="41"/>
    </row>
    <row r="30" spans="1:12" ht="15" x14ac:dyDescent="0.25">
      <c r="A30" s="14"/>
      <c r="B30" s="15"/>
      <c r="C30" s="11"/>
      <c r="D30" s="7" t="s">
        <v>24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53" t="s">
        <v>105</v>
      </c>
      <c r="F31" s="54">
        <v>95</v>
      </c>
      <c r="G31" s="51">
        <v>4.3</v>
      </c>
      <c r="H31" s="51">
        <v>3</v>
      </c>
      <c r="I31" s="51">
        <v>12.3</v>
      </c>
      <c r="J31" s="51">
        <v>106</v>
      </c>
      <c r="K31" s="63" t="s">
        <v>43</v>
      </c>
      <c r="L31" s="41"/>
    </row>
    <row r="32" spans="1:12" ht="15" x14ac:dyDescent="0.25">
      <c r="A32" s="14"/>
      <c r="B32" s="15"/>
      <c r="C32" s="11"/>
      <c r="D32" s="6"/>
      <c r="E32" s="40"/>
      <c r="F32" s="41"/>
      <c r="G32" s="41"/>
      <c r="H32" s="41"/>
      <c r="I32" s="41"/>
      <c r="J32" s="41"/>
      <c r="K32" s="42"/>
      <c r="L32" s="41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595</v>
      </c>
      <c r="G33" s="19">
        <f t="shared" ref="G33" si="3">SUM(G26:G32)</f>
        <v>34.6</v>
      </c>
      <c r="H33" s="19">
        <f t="shared" ref="H33" si="4">SUM(H26:H32)</f>
        <v>20.6</v>
      </c>
      <c r="I33" s="19">
        <f t="shared" ref="I33" si="5">SUM(I26:I32)</f>
        <v>74.5</v>
      </c>
      <c r="J33" s="19">
        <f t="shared" ref="J33" si="6">SUM(J26:J32)</f>
        <v>640</v>
      </c>
      <c r="K33" s="25"/>
      <c r="L33" s="19">
        <v>118.9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53" t="s">
        <v>59</v>
      </c>
      <c r="F35" s="54">
        <v>200</v>
      </c>
      <c r="G35" s="51">
        <v>5.4</v>
      </c>
      <c r="H35" s="51">
        <v>9.4</v>
      </c>
      <c r="I35" s="51">
        <v>7.8</v>
      </c>
      <c r="J35" s="51">
        <v>124</v>
      </c>
      <c r="K35" s="52">
        <v>96</v>
      </c>
      <c r="L35" s="41"/>
    </row>
    <row r="36" spans="1:12" ht="15" x14ac:dyDescent="0.25">
      <c r="A36" s="14"/>
      <c r="B36" s="15"/>
      <c r="C36" s="11"/>
      <c r="D36" s="7" t="s">
        <v>28</v>
      </c>
      <c r="E36" s="53" t="s">
        <v>60</v>
      </c>
      <c r="F36" s="54">
        <v>90</v>
      </c>
      <c r="G36" s="51">
        <v>8.3000000000000007</v>
      </c>
      <c r="H36" s="51">
        <v>3.07</v>
      </c>
      <c r="I36" s="51">
        <v>6.44</v>
      </c>
      <c r="J36" s="51">
        <v>114.49</v>
      </c>
      <c r="K36" s="52">
        <v>411</v>
      </c>
      <c r="L36" s="41"/>
    </row>
    <row r="37" spans="1:12" ht="15" x14ac:dyDescent="0.25">
      <c r="A37" s="14"/>
      <c r="B37" s="15"/>
      <c r="C37" s="11"/>
      <c r="D37" s="7" t="s">
        <v>29</v>
      </c>
      <c r="E37" s="53" t="s">
        <v>61</v>
      </c>
      <c r="F37" s="54">
        <v>150</v>
      </c>
      <c r="G37" s="51">
        <v>8.1999999999999993</v>
      </c>
      <c r="H37" s="51">
        <v>6.3</v>
      </c>
      <c r="I37" s="51">
        <v>38.700000000000003</v>
      </c>
      <c r="J37" s="51">
        <v>245</v>
      </c>
      <c r="K37" s="52">
        <v>171</v>
      </c>
      <c r="L37" s="41"/>
    </row>
    <row r="38" spans="1:12" ht="15" x14ac:dyDescent="0.25">
      <c r="A38" s="14"/>
      <c r="B38" s="15"/>
      <c r="C38" s="11"/>
      <c r="D38" s="7" t="s">
        <v>30</v>
      </c>
      <c r="E38" s="53" t="s">
        <v>62</v>
      </c>
      <c r="F38" s="54">
        <v>200</v>
      </c>
      <c r="G38" s="51">
        <v>1.92</v>
      </c>
      <c r="H38" s="51">
        <v>0.12</v>
      </c>
      <c r="I38" s="51">
        <v>25.86</v>
      </c>
      <c r="J38" s="51">
        <v>151</v>
      </c>
      <c r="K38" s="52">
        <v>551</v>
      </c>
      <c r="L38" s="41"/>
    </row>
    <row r="39" spans="1:12" ht="15" x14ac:dyDescent="0.25">
      <c r="A39" s="14"/>
      <c r="B39" s="15"/>
      <c r="C39" s="11"/>
      <c r="D39" s="7" t="s">
        <v>31</v>
      </c>
      <c r="E39" s="53" t="s">
        <v>55</v>
      </c>
      <c r="F39" s="54">
        <v>30</v>
      </c>
      <c r="G39" s="51">
        <v>3.2</v>
      </c>
      <c r="H39" s="51">
        <v>1.4</v>
      </c>
      <c r="I39" s="51">
        <v>13.1</v>
      </c>
      <c r="J39" s="51">
        <v>82.2</v>
      </c>
      <c r="K39" s="52" t="s">
        <v>43</v>
      </c>
      <c r="L39" s="41"/>
    </row>
    <row r="40" spans="1:12" ht="15" x14ac:dyDescent="0.25">
      <c r="A40" s="14"/>
      <c r="B40" s="15"/>
      <c r="C40" s="11"/>
      <c r="D40" s="7" t="s">
        <v>32</v>
      </c>
      <c r="E40" s="53" t="s">
        <v>54</v>
      </c>
      <c r="F40" s="54">
        <v>30</v>
      </c>
      <c r="G40" s="51">
        <v>2.4</v>
      </c>
      <c r="H40" s="51">
        <v>0.5</v>
      </c>
      <c r="I40" s="51">
        <v>12</v>
      </c>
      <c r="J40" s="51">
        <v>66</v>
      </c>
      <c r="K40" s="52" t="s">
        <v>43</v>
      </c>
      <c r="L40" s="41"/>
    </row>
    <row r="41" spans="1:12" ht="15" x14ac:dyDescent="0.25">
      <c r="A41" s="14"/>
      <c r="B41" s="15"/>
      <c r="C41" s="11"/>
      <c r="D41" s="6" t="s">
        <v>24</v>
      </c>
      <c r="E41" s="53" t="s">
        <v>48</v>
      </c>
      <c r="F41" s="54">
        <v>100</v>
      </c>
      <c r="G41" s="51">
        <v>1.4</v>
      </c>
      <c r="H41" s="51">
        <v>0.3</v>
      </c>
      <c r="I41" s="51">
        <v>16</v>
      </c>
      <c r="J41" s="51">
        <v>72.3</v>
      </c>
      <c r="K41" s="52" t="s">
        <v>43</v>
      </c>
      <c r="L41" s="41"/>
    </row>
    <row r="42" spans="1:12" ht="15" x14ac:dyDescent="0.25">
      <c r="A42" s="14"/>
      <c r="B42" s="15"/>
      <c r="C42" s="11"/>
      <c r="D42" s="6"/>
      <c r="E42" s="53" t="s">
        <v>105</v>
      </c>
      <c r="F42" s="54">
        <v>95</v>
      </c>
      <c r="G42" s="51">
        <v>4.3</v>
      </c>
      <c r="H42" s="51">
        <v>3</v>
      </c>
      <c r="I42" s="51">
        <v>12.3</v>
      </c>
      <c r="J42" s="51">
        <v>106</v>
      </c>
      <c r="K42" s="63" t="s">
        <v>43</v>
      </c>
      <c r="L42" s="41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895</v>
      </c>
      <c r="G43" s="19">
        <f t="shared" ref="G43" si="7">SUM(G34:G42)</f>
        <v>35.119999999999997</v>
      </c>
      <c r="H43" s="19">
        <f t="shared" ref="H43" si="8">SUM(H34:H42)</f>
        <v>24.09</v>
      </c>
      <c r="I43" s="19">
        <f t="shared" ref="I43" si="9">SUM(I34:I42)</f>
        <v>132.20000000000002</v>
      </c>
      <c r="J43" s="19">
        <f t="shared" ref="J43" si="10">SUM(J34:J42)</f>
        <v>960.99</v>
      </c>
      <c r="K43" s="25"/>
      <c r="L43" s="19">
        <v>118.9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57" t="s">
        <v>4</v>
      </c>
      <c r="D44" s="58"/>
      <c r="E44" s="31"/>
      <c r="F44" s="32">
        <f>F33+F43</f>
        <v>1490</v>
      </c>
      <c r="G44" s="32">
        <f t="shared" ref="G44" si="11">G33+G43</f>
        <v>69.72</v>
      </c>
      <c r="H44" s="32">
        <f t="shared" ref="H44" si="12">H33+H43</f>
        <v>44.69</v>
      </c>
      <c r="I44" s="32">
        <f t="shared" ref="I44" si="13">I33+I43</f>
        <v>206.70000000000002</v>
      </c>
      <c r="J44" s="32">
        <f t="shared" ref="J44:L44" si="14">J33+J43</f>
        <v>1600.99</v>
      </c>
      <c r="K44" s="32"/>
      <c r="L44" s="32">
        <f t="shared" si="14"/>
        <v>237.8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53" t="s">
        <v>63</v>
      </c>
      <c r="F45" s="54">
        <v>200</v>
      </c>
      <c r="G45" s="51">
        <v>7.82</v>
      </c>
      <c r="H45" s="51">
        <v>7.04</v>
      </c>
      <c r="I45" s="51">
        <v>40.6</v>
      </c>
      <c r="J45" s="51">
        <v>257.32</v>
      </c>
      <c r="K45" s="52">
        <v>181</v>
      </c>
      <c r="L45" s="39"/>
    </row>
    <row r="46" spans="1:12" ht="15" x14ac:dyDescent="0.25">
      <c r="A46" s="23"/>
      <c r="B46" s="15"/>
      <c r="C46" s="11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23"/>
      <c r="B47" s="15"/>
      <c r="C47" s="11"/>
      <c r="D47" s="7" t="s">
        <v>22</v>
      </c>
      <c r="E47" s="53" t="s">
        <v>46</v>
      </c>
      <c r="F47" s="54">
        <v>200</v>
      </c>
      <c r="G47" s="51">
        <v>0.2</v>
      </c>
      <c r="H47" s="51">
        <v>0.1</v>
      </c>
      <c r="I47" s="51">
        <v>15</v>
      </c>
      <c r="J47" s="51">
        <v>60</v>
      </c>
      <c r="K47" s="52">
        <v>376</v>
      </c>
      <c r="L47" s="41"/>
    </row>
    <row r="48" spans="1:12" ht="30" x14ac:dyDescent="0.25">
      <c r="A48" s="23"/>
      <c r="B48" s="15"/>
      <c r="C48" s="11"/>
      <c r="D48" s="7" t="s">
        <v>23</v>
      </c>
      <c r="E48" s="53" t="s">
        <v>64</v>
      </c>
      <c r="F48" s="54">
        <v>100</v>
      </c>
      <c r="G48" s="51">
        <v>3.3</v>
      </c>
      <c r="H48" s="51">
        <v>3.1</v>
      </c>
      <c r="I48" s="51">
        <v>26.3</v>
      </c>
      <c r="J48" s="51">
        <v>186.6</v>
      </c>
      <c r="K48" s="52"/>
      <c r="L48" s="41"/>
    </row>
    <row r="49" spans="1:12" ht="15" x14ac:dyDescent="0.25">
      <c r="A49" s="23"/>
      <c r="B49" s="15"/>
      <c r="C49" s="11"/>
      <c r="D49" s="7" t="s">
        <v>24</v>
      </c>
      <c r="E49" s="53" t="s">
        <v>48</v>
      </c>
      <c r="F49" s="54">
        <v>200</v>
      </c>
      <c r="G49" s="51">
        <v>2.8</v>
      </c>
      <c r="H49" s="51">
        <v>0.6</v>
      </c>
      <c r="I49" s="51">
        <v>32</v>
      </c>
      <c r="J49" s="51">
        <v>144.6</v>
      </c>
      <c r="K49" s="52" t="s">
        <v>43</v>
      </c>
      <c r="L49" s="41"/>
    </row>
    <row r="50" spans="1:12" ht="15" x14ac:dyDescent="0.25">
      <c r="A50" s="23"/>
      <c r="B50" s="15"/>
      <c r="C50" s="11"/>
      <c r="D50" s="6"/>
      <c r="E50" s="53" t="s">
        <v>105</v>
      </c>
      <c r="F50" s="54">
        <v>95</v>
      </c>
      <c r="G50" s="51">
        <v>4.3</v>
      </c>
      <c r="H50" s="51">
        <v>3</v>
      </c>
      <c r="I50" s="51">
        <v>12.3</v>
      </c>
      <c r="J50" s="51">
        <v>106</v>
      </c>
      <c r="K50" s="63" t="s">
        <v>43</v>
      </c>
      <c r="L50" s="41"/>
    </row>
    <row r="51" spans="1:12" ht="15" x14ac:dyDescent="0.25">
      <c r="A51" s="23"/>
      <c r="B51" s="15"/>
      <c r="C51" s="11"/>
      <c r="D51" s="6"/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795</v>
      </c>
      <c r="G52" s="19">
        <f t="shared" ref="G52" si="15">SUM(G45:G51)</f>
        <v>18.420000000000002</v>
      </c>
      <c r="H52" s="19">
        <f t="shared" ref="H52" si="16">SUM(H45:H51)</f>
        <v>13.84</v>
      </c>
      <c r="I52" s="19">
        <f t="shared" ref="I52" si="17">SUM(I45:I51)</f>
        <v>126.2</v>
      </c>
      <c r="J52" s="19">
        <f t="shared" ref="J52" si="18">SUM(J45:J51)</f>
        <v>754.52</v>
      </c>
      <c r="K52" s="25"/>
      <c r="L52" s="19">
        <v>118.9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30" x14ac:dyDescent="0.25">
      <c r="A54" s="23"/>
      <c r="B54" s="15"/>
      <c r="C54" s="11"/>
      <c r="D54" s="7" t="s">
        <v>27</v>
      </c>
      <c r="E54" s="53" t="s">
        <v>65</v>
      </c>
      <c r="F54" s="54">
        <v>200</v>
      </c>
      <c r="G54" s="51">
        <v>3.1</v>
      </c>
      <c r="H54" s="51">
        <v>5.6</v>
      </c>
      <c r="I54" s="51">
        <v>8</v>
      </c>
      <c r="J54" s="51">
        <v>96</v>
      </c>
      <c r="K54" s="52">
        <v>88</v>
      </c>
      <c r="L54" s="41"/>
    </row>
    <row r="55" spans="1:12" ht="45" x14ac:dyDescent="0.25">
      <c r="A55" s="23"/>
      <c r="B55" s="15"/>
      <c r="C55" s="11"/>
      <c r="D55" s="7" t="s">
        <v>28</v>
      </c>
      <c r="E55" s="53" t="s">
        <v>66</v>
      </c>
      <c r="F55" s="54">
        <v>90</v>
      </c>
      <c r="G55" s="51">
        <v>13.2</v>
      </c>
      <c r="H55" s="51">
        <v>9.4</v>
      </c>
      <c r="I55" s="51">
        <v>4.5999999999999996</v>
      </c>
      <c r="J55" s="51">
        <v>163.80000000000001</v>
      </c>
      <c r="K55" s="52">
        <v>294</v>
      </c>
      <c r="L55" s="41"/>
    </row>
    <row r="56" spans="1:12" ht="15" x14ac:dyDescent="0.25">
      <c r="A56" s="23"/>
      <c r="B56" s="15"/>
      <c r="C56" s="11"/>
      <c r="D56" s="7" t="s">
        <v>29</v>
      </c>
      <c r="E56" s="53" t="s">
        <v>67</v>
      </c>
      <c r="F56" s="54">
        <v>150</v>
      </c>
      <c r="G56" s="51">
        <v>5.4</v>
      </c>
      <c r="H56" s="51">
        <v>9.1999999999999993</v>
      </c>
      <c r="I56" s="51">
        <v>26.4</v>
      </c>
      <c r="J56" s="51">
        <v>210</v>
      </c>
      <c r="K56" s="52">
        <v>128</v>
      </c>
      <c r="L56" s="41"/>
    </row>
    <row r="57" spans="1:12" ht="15" x14ac:dyDescent="0.25">
      <c r="A57" s="23"/>
      <c r="B57" s="15"/>
      <c r="C57" s="11"/>
      <c r="D57" s="7" t="s">
        <v>30</v>
      </c>
      <c r="E57" s="53" t="s">
        <v>68</v>
      </c>
      <c r="F57" s="54">
        <v>200</v>
      </c>
      <c r="G57" s="51">
        <v>0.7</v>
      </c>
      <c r="H57" s="51">
        <v>0.3</v>
      </c>
      <c r="I57" s="51">
        <v>24.4</v>
      </c>
      <c r="J57" s="51">
        <v>103</v>
      </c>
      <c r="K57" s="52">
        <v>388</v>
      </c>
      <c r="L57" s="41"/>
    </row>
    <row r="58" spans="1:12" ht="15" x14ac:dyDescent="0.25">
      <c r="A58" s="23"/>
      <c r="B58" s="15"/>
      <c r="C58" s="11"/>
      <c r="D58" s="7" t="s">
        <v>31</v>
      </c>
      <c r="E58" s="53" t="s">
        <v>55</v>
      </c>
      <c r="F58" s="54">
        <v>30</v>
      </c>
      <c r="G58" s="51">
        <v>3.2</v>
      </c>
      <c r="H58" s="51">
        <v>1.4</v>
      </c>
      <c r="I58" s="51">
        <v>13.1</v>
      </c>
      <c r="J58" s="51">
        <v>82.2</v>
      </c>
      <c r="K58" s="52" t="s">
        <v>43</v>
      </c>
      <c r="L58" s="41"/>
    </row>
    <row r="59" spans="1:12" ht="15" x14ac:dyDescent="0.25">
      <c r="A59" s="23"/>
      <c r="B59" s="15"/>
      <c r="C59" s="11"/>
      <c r="D59" s="7" t="s">
        <v>32</v>
      </c>
      <c r="E59" s="53" t="s">
        <v>54</v>
      </c>
      <c r="F59" s="54">
        <v>30</v>
      </c>
      <c r="G59" s="51">
        <v>2.4</v>
      </c>
      <c r="H59" s="51">
        <v>0.5</v>
      </c>
      <c r="I59" s="51">
        <v>12</v>
      </c>
      <c r="J59" s="51">
        <v>66</v>
      </c>
      <c r="K59" s="52" t="s">
        <v>43</v>
      </c>
      <c r="L59" s="41"/>
    </row>
    <row r="60" spans="1:12" ht="15" x14ac:dyDescent="0.25">
      <c r="A60" s="23"/>
      <c r="B60" s="15"/>
      <c r="C60" s="11"/>
      <c r="D60" s="6" t="s">
        <v>24</v>
      </c>
      <c r="E60" s="53" t="s">
        <v>48</v>
      </c>
      <c r="F60" s="54">
        <v>100</v>
      </c>
      <c r="G60" s="51">
        <v>1.4</v>
      </c>
      <c r="H60" s="51">
        <v>0.3</v>
      </c>
      <c r="I60" s="51">
        <v>16</v>
      </c>
      <c r="J60" s="51">
        <v>72.3</v>
      </c>
      <c r="K60" s="52" t="s">
        <v>43</v>
      </c>
      <c r="L60" s="41"/>
    </row>
    <row r="61" spans="1:12" ht="15" x14ac:dyDescent="0.25">
      <c r="A61" s="23"/>
      <c r="B61" s="15"/>
      <c r="C61" s="11"/>
      <c r="D61" s="6"/>
      <c r="E61" s="53" t="s">
        <v>105</v>
      </c>
      <c r="F61" s="54">
        <v>95</v>
      </c>
      <c r="G61" s="51">
        <v>4.3</v>
      </c>
      <c r="H61" s="51">
        <v>3</v>
      </c>
      <c r="I61" s="51">
        <v>12.3</v>
      </c>
      <c r="J61" s="51">
        <v>106</v>
      </c>
      <c r="K61" s="63" t="s">
        <v>43</v>
      </c>
      <c r="L61" s="41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895</v>
      </c>
      <c r="G62" s="19">
        <f t="shared" ref="G62" si="19">SUM(G53:G61)</f>
        <v>33.699999999999996</v>
      </c>
      <c r="H62" s="19">
        <f t="shared" ref="H62" si="20">SUM(H53:H61)</f>
        <v>29.7</v>
      </c>
      <c r="I62" s="19">
        <f t="shared" ref="I62" si="21">SUM(I53:I61)</f>
        <v>116.8</v>
      </c>
      <c r="J62" s="19">
        <f t="shared" ref="J62" si="22">SUM(J53:J61)</f>
        <v>899.3</v>
      </c>
      <c r="K62" s="25"/>
      <c r="L62" s="19">
        <v>118.9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57" t="s">
        <v>4</v>
      </c>
      <c r="D63" s="58"/>
      <c r="E63" s="31"/>
      <c r="F63" s="32">
        <f>F52+F62</f>
        <v>1690</v>
      </c>
      <c r="G63" s="32">
        <f t="shared" ref="G63" si="23">G52+G62</f>
        <v>52.12</v>
      </c>
      <c r="H63" s="32">
        <f t="shared" ref="H63" si="24">H52+H62</f>
        <v>43.54</v>
      </c>
      <c r="I63" s="32">
        <f t="shared" ref="I63" si="25">I52+I62</f>
        <v>243</v>
      </c>
      <c r="J63" s="32">
        <f t="shared" ref="J63:L63" si="26">J52+J62</f>
        <v>1653.82</v>
      </c>
      <c r="K63" s="32"/>
      <c r="L63" s="32">
        <f t="shared" si="26"/>
        <v>237.8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53" t="s">
        <v>69</v>
      </c>
      <c r="F64" s="54">
        <v>240</v>
      </c>
      <c r="G64" s="51">
        <v>17.899999999999999</v>
      </c>
      <c r="H64" s="51">
        <v>28.47</v>
      </c>
      <c r="I64" s="51">
        <v>47.26</v>
      </c>
      <c r="J64" s="51">
        <v>402</v>
      </c>
      <c r="K64" s="52">
        <v>440</v>
      </c>
      <c r="L64" s="39"/>
    </row>
    <row r="65" spans="1:12" ht="15" x14ac:dyDescent="0.25">
      <c r="A65" s="23"/>
      <c r="B65" s="15"/>
      <c r="C65" s="11"/>
      <c r="D65" s="6"/>
      <c r="E65" s="53" t="s">
        <v>70</v>
      </c>
      <c r="F65" s="54">
        <v>30</v>
      </c>
      <c r="G65" s="51">
        <v>0.9</v>
      </c>
      <c r="H65" s="51">
        <v>0.06</v>
      </c>
      <c r="I65" s="51">
        <v>1.89</v>
      </c>
      <c r="J65" s="51">
        <v>20.7</v>
      </c>
      <c r="K65" s="52">
        <v>131</v>
      </c>
      <c r="L65" s="41"/>
    </row>
    <row r="66" spans="1:12" ht="15" x14ac:dyDescent="0.25">
      <c r="A66" s="23"/>
      <c r="B66" s="15"/>
      <c r="C66" s="11"/>
      <c r="D66" s="7" t="s">
        <v>22</v>
      </c>
      <c r="E66" s="53" t="s">
        <v>58</v>
      </c>
      <c r="F66" s="54">
        <v>200</v>
      </c>
      <c r="G66" s="51">
        <v>0.2</v>
      </c>
      <c r="H66" s="51"/>
      <c r="I66" s="51">
        <v>10.199999999999999</v>
      </c>
      <c r="J66" s="51">
        <v>41</v>
      </c>
      <c r="K66" s="52">
        <v>377</v>
      </c>
      <c r="L66" s="41"/>
    </row>
    <row r="67" spans="1:12" ht="15" x14ac:dyDescent="0.25">
      <c r="A67" s="23"/>
      <c r="B67" s="15"/>
      <c r="C67" s="11"/>
      <c r="D67" s="7" t="s">
        <v>23</v>
      </c>
      <c r="E67" s="53" t="s">
        <v>55</v>
      </c>
      <c r="F67" s="54">
        <v>30</v>
      </c>
      <c r="G67" s="51">
        <v>3.2</v>
      </c>
      <c r="H67" s="51">
        <v>1.4</v>
      </c>
      <c r="I67" s="51">
        <v>13.1</v>
      </c>
      <c r="J67" s="51">
        <v>82.2</v>
      </c>
      <c r="K67" s="52" t="s">
        <v>43</v>
      </c>
      <c r="L67" s="41"/>
    </row>
    <row r="68" spans="1:12" ht="15" x14ac:dyDescent="0.25">
      <c r="A68" s="23"/>
      <c r="B68" s="15"/>
      <c r="C68" s="11"/>
      <c r="D68" s="7" t="s">
        <v>24</v>
      </c>
      <c r="E68" s="53" t="s">
        <v>48</v>
      </c>
      <c r="F68" s="54">
        <v>100</v>
      </c>
      <c r="G68" s="51">
        <v>1.4</v>
      </c>
      <c r="H68" s="51">
        <v>0.3</v>
      </c>
      <c r="I68" s="51">
        <v>16</v>
      </c>
      <c r="J68" s="51">
        <v>72.3</v>
      </c>
      <c r="K68" s="52" t="s">
        <v>43</v>
      </c>
      <c r="L68" s="41"/>
    </row>
    <row r="69" spans="1:12" ht="15" x14ac:dyDescent="0.25">
      <c r="A69" s="23"/>
      <c r="B69" s="15"/>
      <c r="C69" s="11"/>
      <c r="D69" s="6"/>
      <c r="E69" s="53" t="s">
        <v>105</v>
      </c>
      <c r="F69" s="54">
        <v>95</v>
      </c>
      <c r="G69" s="51">
        <v>4.3</v>
      </c>
      <c r="H69" s="51">
        <v>3</v>
      </c>
      <c r="I69" s="51">
        <v>12.3</v>
      </c>
      <c r="J69" s="51">
        <v>106</v>
      </c>
      <c r="K69" s="63" t="s">
        <v>43</v>
      </c>
      <c r="L69" s="41"/>
    </row>
    <row r="70" spans="1:12" ht="15" x14ac:dyDescent="0.25">
      <c r="A70" s="23"/>
      <c r="B70" s="15"/>
      <c r="C70" s="11"/>
      <c r="D70" s="6"/>
      <c r="E70" s="40"/>
      <c r="F70" s="41"/>
      <c r="G70" s="41"/>
      <c r="H70" s="41"/>
      <c r="I70" s="41"/>
      <c r="J70" s="41"/>
      <c r="K70" s="42"/>
      <c r="L70" s="41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695</v>
      </c>
      <c r="G71" s="19">
        <f t="shared" ref="G71" si="27">SUM(G64:G70)</f>
        <v>27.899999999999995</v>
      </c>
      <c r="H71" s="19">
        <f t="shared" ref="H71" si="28">SUM(H64:H70)</f>
        <v>33.229999999999997</v>
      </c>
      <c r="I71" s="19">
        <f t="shared" ref="I71" si="29">SUM(I64:I70)</f>
        <v>100.74999999999999</v>
      </c>
      <c r="J71" s="19">
        <f t="shared" ref="J71" si="30">SUM(J64:J70)</f>
        <v>724.19999999999993</v>
      </c>
      <c r="K71" s="25"/>
      <c r="L71" s="19">
        <v>118.9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30" x14ac:dyDescent="0.25">
      <c r="A73" s="23"/>
      <c r="B73" s="15"/>
      <c r="C73" s="11"/>
      <c r="D73" s="7" t="s">
        <v>27</v>
      </c>
      <c r="E73" s="53" t="s">
        <v>71</v>
      </c>
      <c r="F73" s="54">
        <v>200</v>
      </c>
      <c r="G73" s="51">
        <v>3.12</v>
      </c>
      <c r="H73" s="51">
        <v>2.2400000000000002</v>
      </c>
      <c r="I73" s="51">
        <v>16</v>
      </c>
      <c r="J73" s="51">
        <v>96.8</v>
      </c>
      <c r="K73" s="52">
        <v>103</v>
      </c>
      <c r="L73" s="41"/>
    </row>
    <row r="74" spans="1:12" ht="15" x14ac:dyDescent="0.25">
      <c r="A74" s="23"/>
      <c r="B74" s="15"/>
      <c r="C74" s="11"/>
      <c r="D74" s="7" t="s">
        <v>28</v>
      </c>
      <c r="E74" s="53" t="s">
        <v>72</v>
      </c>
      <c r="F74" s="54">
        <v>90</v>
      </c>
      <c r="G74" s="51">
        <v>10.88</v>
      </c>
      <c r="H74" s="51">
        <v>11.77</v>
      </c>
      <c r="I74" s="51">
        <v>9.82</v>
      </c>
      <c r="J74" s="51">
        <v>98.32</v>
      </c>
      <c r="K74" s="52" t="s">
        <v>73</v>
      </c>
      <c r="L74" s="41"/>
    </row>
    <row r="75" spans="1:12" ht="15" x14ac:dyDescent="0.25">
      <c r="A75" s="23"/>
      <c r="B75" s="15"/>
      <c r="C75" s="11"/>
      <c r="D75" s="7" t="s">
        <v>29</v>
      </c>
      <c r="E75" s="53" t="s">
        <v>74</v>
      </c>
      <c r="F75" s="54">
        <v>150</v>
      </c>
      <c r="G75" s="51">
        <v>10.9</v>
      </c>
      <c r="H75" s="51">
        <v>3.71</v>
      </c>
      <c r="I75" s="51">
        <v>35.909999999999997</v>
      </c>
      <c r="J75" s="51">
        <v>236.49</v>
      </c>
      <c r="K75" s="52">
        <v>198</v>
      </c>
      <c r="L75" s="41"/>
    </row>
    <row r="76" spans="1:12" ht="15" x14ac:dyDescent="0.25">
      <c r="A76" s="23"/>
      <c r="B76" s="15"/>
      <c r="C76" s="11"/>
      <c r="D76" s="7" t="s">
        <v>30</v>
      </c>
      <c r="E76" s="53" t="s">
        <v>53</v>
      </c>
      <c r="F76" s="54">
        <v>200</v>
      </c>
      <c r="G76" s="51">
        <v>0.6</v>
      </c>
      <c r="H76" s="51">
        <v>0.1</v>
      </c>
      <c r="I76" s="51">
        <v>31.7</v>
      </c>
      <c r="J76" s="51">
        <v>131</v>
      </c>
      <c r="K76" s="52">
        <v>349</v>
      </c>
      <c r="L76" s="41"/>
    </row>
    <row r="77" spans="1:12" ht="15" x14ac:dyDescent="0.25">
      <c r="A77" s="23"/>
      <c r="B77" s="15"/>
      <c r="C77" s="11"/>
      <c r="D77" s="7" t="s">
        <v>31</v>
      </c>
      <c r="E77" s="53" t="s">
        <v>55</v>
      </c>
      <c r="F77" s="54">
        <v>30</v>
      </c>
      <c r="G77" s="51">
        <v>3.2</v>
      </c>
      <c r="H77" s="51">
        <v>1.4</v>
      </c>
      <c r="I77" s="51">
        <v>13.1</v>
      </c>
      <c r="J77" s="51">
        <v>82.2</v>
      </c>
      <c r="K77" s="52" t="s">
        <v>43</v>
      </c>
      <c r="L77" s="41"/>
    </row>
    <row r="78" spans="1:12" ht="15" x14ac:dyDescent="0.25">
      <c r="A78" s="23"/>
      <c r="B78" s="15"/>
      <c r="C78" s="11"/>
      <c r="D78" s="7" t="s">
        <v>32</v>
      </c>
      <c r="E78" s="53" t="s">
        <v>54</v>
      </c>
      <c r="F78" s="54">
        <v>30</v>
      </c>
      <c r="G78" s="51">
        <v>2.4</v>
      </c>
      <c r="H78" s="51">
        <v>0.5</v>
      </c>
      <c r="I78" s="51">
        <v>12</v>
      </c>
      <c r="J78" s="51">
        <v>66</v>
      </c>
      <c r="K78" s="52" t="s">
        <v>43</v>
      </c>
      <c r="L78" s="41"/>
    </row>
    <row r="79" spans="1:12" ht="15" x14ac:dyDescent="0.25">
      <c r="A79" s="23"/>
      <c r="B79" s="15"/>
      <c r="C79" s="11"/>
      <c r="D79" s="6" t="s">
        <v>24</v>
      </c>
      <c r="E79" s="53" t="s">
        <v>48</v>
      </c>
      <c r="F79" s="54">
        <v>100</v>
      </c>
      <c r="G79" s="51">
        <v>1.4</v>
      </c>
      <c r="H79" s="51">
        <v>0.3</v>
      </c>
      <c r="I79" s="51">
        <v>16</v>
      </c>
      <c r="J79" s="51">
        <v>72.3</v>
      </c>
      <c r="K79" s="52" t="s">
        <v>43</v>
      </c>
      <c r="L79" s="41"/>
    </row>
    <row r="80" spans="1:12" ht="15" x14ac:dyDescent="0.25">
      <c r="A80" s="23"/>
      <c r="B80" s="15"/>
      <c r="C80" s="11"/>
      <c r="D80" s="6"/>
      <c r="E80" s="53" t="s">
        <v>105</v>
      </c>
      <c r="F80" s="54">
        <v>95</v>
      </c>
      <c r="G80" s="51">
        <v>4.3</v>
      </c>
      <c r="H80" s="51">
        <v>3</v>
      </c>
      <c r="I80" s="51">
        <v>12.3</v>
      </c>
      <c r="J80" s="51">
        <v>106</v>
      </c>
      <c r="K80" s="63" t="s">
        <v>43</v>
      </c>
      <c r="L80" s="41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895</v>
      </c>
      <c r="G81" s="19">
        <f t="shared" ref="G81" si="31">SUM(G72:G80)</f>
        <v>36.799999999999997</v>
      </c>
      <c r="H81" s="19">
        <f t="shared" ref="H81" si="32">SUM(H72:H80)</f>
        <v>23.02</v>
      </c>
      <c r="I81" s="19">
        <f t="shared" ref="I81" si="33">SUM(I72:I80)</f>
        <v>146.82999999999998</v>
      </c>
      <c r="J81" s="19">
        <f t="shared" ref="J81" si="34">SUM(J72:J80)</f>
        <v>889.11</v>
      </c>
      <c r="K81" s="25"/>
      <c r="L81" s="19">
        <v>118.9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57" t="s">
        <v>4</v>
      </c>
      <c r="D82" s="58"/>
      <c r="E82" s="31"/>
      <c r="F82" s="32">
        <f>F71+F81</f>
        <v>1590</v>
      </c>
      <c r="G82" s="32">
        <f t="shared" ref="G82" si="35">G71+G81</f>
        <v>64.699999999999989</v>
      </c>
      <c r="H82" s="32">
        <f t="shared" ref="H82" si="36">H71+H81</f>
        <v>56.25</v>
      </c>
      <c r="I82" s="32">
        <f t="shared" ref="I82" si="37">I71+I81</f>
        <v>247.57999999999998</v>
      </c>
      <c r="J82" s="32">
        <f t="shared" ref="J82:L82" si="38">J71+J81</f>
        <v>1613.31</v>
      </c>
      <c r="K82" s="32"/>
      <c r="L82" s="32">
        <f t="shared" si="38"/>
        <v>237.8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53" t="s">
        <v>75</v>
      </c>
      <c r="F83" s="54">
        <v>90</v>
      </c>
      <c r="G83" s="51">
        <v>8.65</v>
      </c>
      <c r="H83" s="51">
        <v>10.08</v>
      </c>
      <c r="I83" s="51">
        <v>12.73</v>
      </c>
      <c r="J83" s="51">
        <v>183.69</v>
      </c>
      <c r="K83" s="52" t="s">
        <v>76</v>
      </c>
      <c r="L83" s="39"/>
    </row>
    <row r="84" spans="1:12" ht="15" x14ac:dyDescent="0.25">
      <c r="A84" s="23"/>
      <c r="B84" s="15"/>
      <c r="C84" s="11"/>
      <c r="D84" s="6"/>
      <c r="E84" s="53" t="s">
        <v>52</v>
      </c>
      <c r="F84" s="54">
        <v>150</v>
      </c>
      <c r="G84" s="51">
        <v>5.5</v>
      </c>
      <c r="H84" s="51">
        <v>4.8</v>
      </c>
      <c r="I84" s="51">
        <v>38.299999999999997</v>
      </c>
      <c r="J84" s="51">
        <v>191</v>
      </c>
      <c r="K84" s="52">
        <v>334</v>
      </c>
      <c r="L84" s="41"/>
    </row>
    <row r="85" spans="1:12" ht="15" x14ac:dyDescent="0.25">
      <c r="A85" s="23"/>
      <c r="B85" s="15"/>
      <c r="C85" s="11"/>
      <c r="D85" s="7" t="s">
        <v>22</v>
      </c>
      <c r="E85" s="53" t="s">
        <v>46</v>
      </c>
      <c r="F85" s="54">
        <v>200</v>
      </c>
      <c r="G85" s="51">
        <v>0.2</v>
      </c>
      <c r="H85" s="51">
        <v>0.1</v>
      </c>
      <c r="I85" s="51">
        <v>15</v>
      </c>
      <c r="J85" s="51">
        <v>60</v>
      </c>
      <c r="K85" s="52">
        <v>376</v>
      </c>
      <c r="L85" s="41"/>
    </row>
    <row r="86" spans="1:12" ht="15" x14ac:dyDescent="0.25">
      <c r="A86" s="23"/>
      <c r="B86" s="15"/>
      <c r="C86" s="11"/>
      <c r="D86" s="7" t="s">
        <v>23</v>
      </c>
      <c r="E86" s="53" t="s">
        <v>55</v>
      </c>
      <c r="F86" s="54">
        <v>30</v>
      </c>
      <c r="G86" s="51">
        <v>3.2</v>
      </c>
      <c r="H86" s="51">
        <v>1.4</v>
      </c>
      <c r="I86" s="51">
        <v>13.1</v>
      </c>
      <c r="J86" s="51">
        <v>82.2</v>
      </c>
      <c r="K86" s="52" t="s">
        <v>43</v>
      </c>
      <c r="L86" s="41"/>
    </row>
    <row r="87" spans="1:12" ht="15" x14ac:dyDescent="0.25">
      <c r="A87" s="23"/>
      <c r="B87" s="15"/>
      <c r="C87" s="11"/>
      <c r="D87" s="7" t="s">
        <v>24</v>
      </c>
      <c r="E87" s="53" t="s">
        <v>48</v>
      </c>
      <c r="F87" s="54">
        <v>100</v>
      </c>
      <c r="G87" s="51">
        <v>1.4</v>
      </c>
      <c r="H87" s="51">
        <v>0.3</v>
      </c>
      <c r="I87" s="51">
        <v>16</v>
      </c>
      <c r="J87" s="51">
        <v>72.3</v>
      </c>
      <c r="K87" s="52" t="s">
        <v>43</v>
      </c>
      <c r="L87" s="41"/>
    </row>
    <row r="88" spans="1:12" ht="15" x14ac:dyDescent="0.25">
      <c r="A88" s="23"/>
      <c r="B88" s="15"/>
      <c r="C88" s="11"/>
      <c r="D88" s="6"/>
      <c r="E88" s="53" t="s">
        <v>105</v>
      </c>
      <c r="F88" s="54">
        <v>95</v>
      </c>
      <c r="G88" s="51">
        <v>4.3</v>
      </c>
      <c r="H88" s="51">
        <v>3</v>
      </c>
      <c r="I88" s="51">
        <v>12.3</v>
      </c>
      <c r="J88" s="51">
        <v>106</v>
      </c>
      <c r="K88" s="63" t="s">
        <v>43</v>
      </c>
      <c r="L88" s="41"/>
    </row>
    <row r="89" spans="1:12" ht="15" x14ac:dyDescent="0.25">
      <c r="A89" s="23"/>
      <c r="B89" s="15"/>
      <c r="C89" s="11"/>
      <c r="D89" s="6"/>
      <c r="E89" s="40"/>
      <c r="F89" s="41"/>
      <c r="G89" s="41"/>
      <c r="H89" s="41"/>
      <c r="I89" s="41"/>
      <c r="J89" s="41"/>
      <c r="K89" s="42"/>
      <c r="L89" s="41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665</v>
      </c>
      <c r="G90" s="19">
        <f t="shared" ref="G90" si="39">SUM(G83:G89)</f>
        <v>23.25</v>
      </c>
      <c r="H90" s="19">
        <f t="shared" ref="H90" si="40">SUM(H83:H89)</f>
        <v>19.68</v>
      </c>
      <c r="I90" s="19">
        <f t="shared" ref="I90" si="41">SUM(I83:I89)</f>
        <v>107.42999999999999</v>
      </c>
      <c r="J90" s="19">
        <f t="shared" ref="J90" si="42">SUM(J83:J89)</f>
        <v>695.18999999999994</v>
      </c>
      <c r="K90" s="25"/>
      <c r="L90" s="19">
        <v>118.9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27</v>
      </c>
      <c r="E92" s="53" t="s">
        <v>77</v>
      </c>
      <c r="F92" s="54">
        <v>200</v>
      </c>
      <c r="G92" s="51">
        <v>3.4</v>
      </c>
      <c r="H92" s="51">
        <v>8.6</v>
      </c>
      <c r="I92" s="51">
        <v>15.8</v>
      </c>
      <c r="J92" s="51">
        <v>131.19999999999999</v>
      </c>
      <c r="K92" s="52">
        <v>102</v>
      </c>
      <c r="L92" s="41"/>
    </row>
    <row r="93" spans="1:12" ht="15" x14ac:dyDescent="0.25">
      <c r="A93" s="23"/>
      <c r="B93" s="15"/>
      <c r="C93" s="11"/>
      <c r="D93" s="7" t="s">
        <v>28</v>
      </c>
      <c r="E93" s="53" t="s">
        <v>78</v>
      </c>
      <c r="F93" s="54">
        <v>240</v>
      </c>
      <c r="G93" s="51">
        <v>18.87</v>
      </c>
      <c r="H93" s="51">
        <v>26.4</v>
      </c>
      <c r="I93" s="51">
        <v>16.97</v>
      </c>
      <c r="J93" s="51">
        <v>397.68</v>
      </c>
      <c r="K93" s="52">
        <v>407</v>
      </c>
      <c r="L93" s="41"/>
    </row>
    <row r="94" spans="1:12" ht="15" x14ac:dyDescent="0.25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30" x14ac:dyDescent="0.25">
      <c r="A95" s="23"/>
      <c r="B95" s="15"/>
      <c r="C95" s="11"/>
      <c r="D95" s="7" t="s">
        <v>30</v>
      </c>
      <c r="E95" s="53" t="s">
        <v>79</v>
      </c>
      <c r="F95" s="54">
        <v>200</v>
      </c>
      <c r="G95" s="51"/>
      <c r="H95" s="51"/>
      <c r="I95" s="51">
        <v>19</v>
      </c>
      <c r="J95" s="51">
        <v>75</v>
      </c>
      <c r="K95" s="52" t="s">
        <v>80</v>
      </c>
      <c r="L95" s="41"/>
    </row>
    <row r="96" spans="1:12" ht="15" x14ac:dyDescent="0.25">
      <c r="A96" s="23"/>
      <c r="B96" s="15"/>
      <c r="C96" s="11"/>
      <c r="D96" s="7" t="s">
        <v>31</v>
      </c>
      <c r="E96" s="53" t="s">
        <v>55</v>
      </c>
      <c r="F96" s="54">
        <v>30</v>
      </c>
      <c r="G96" s="51">
        <v>3.2</v>
      </c>
      <c r="H96" s="51">
        <v>1.4</v>
      </c>
      <c r="I96" s="51">
        <v>13.1</v>
      </c>
      <c r="J96" s="51">
        <v>82.2</v>
      </c>
      <c r="K96" s="52" t="s">
        <v>43</v>
      </c>
      <c r="L96" s="41"/>
    </row>
    <row r="97" spans="1:12" ht="15" x14ac:dyDescent="0.25">
      <c r="A97" s="23"/>
      <c r="B97" s="15"/>
      <c r="C97" s="11"/>
      <c r="D97" s="7" t="s">
        <v>32</v>
      </c>
      <c r="E97" s="53" t="s">
        <v>54</v>
      </c>
      <c r="F97" s="54">
        <v>30</v>
      </c>
      <c r="G97" s="51">
        <v>2.4</v>
      </c>
      <c r="H97" s="51">
        <v>0.5</v>
      </c>
      <c r="I97" s="51">
        <v>12</v>
      </c>
      <c r="J97" s="51">
        <v>66</v>
      </c>
      <c r="K97" s="52" t="s">
        <v>43</v>
      </c>
      <c r="L97" s="41"/>
    </row>
    <row r="98" spans="1:12" ht="15" x14ac:dyDescent="0.25">
      <c r="A98" s="23"/>
      <c r="B98" s="15"/>
      <c r="C98" s="11"/>
      <c r="D98" s="6" t="s">
        <v>24</v>
      </c>
      <c r="E98" s="53" t="s">
        <v>48</v>
      </c>
      <c r="F98" s="54">
        <v>100</v>
      </c>
      <c r="G98" s="51">
        <v>1.4</v>
      </c>
      <c r="H98" s="51">
        <v>0.3</v>
      </c>
      <c r="I98" s="51">
        <v>16</v>
      </c>
      <c r="J98" s="51">
        <v>72.3</v>
      </c>
      <c r="K98" s="52" t="s">
        <v>43</v>
      </c>
      <c r="L98" s="41"/>
    </row>
    <row r="99" spans="1:12" ht="15" x14ac:dyDescent="0.25">
      <c r="A99" s="23"/>
      <c r="B99" s="15"/>
      <c r="C99" s="11"/>
      <c r="D99" s="6"/>
      <c r="E99" s="53" t="s">
        <v>105</v>
      </c>
      <c r="F99" s="54">
        <v>95</v>
      </c>
      <c r="G99" s="51">
        <v>4.3</v>
      </c>
      <c r="H99" s="51">
        <v>3</v>
      </c>
      <c r="I99" s="51">
        <v>12.3</v>
      </c>
      <c r="J99" s="51">
        <v>106</v>
      </c>
      <c r="K99" s="63" t="s">
        <v>43</v>
      </c>
      <c r="L99" s="41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895</v>
      </c>
      <c r="G100" s="19">
        <f t="shared" ref="G100" si="43">SUM(G91:G99)</f>
        <v>33.569999999999993</v>
      </c>
      <c r="H100" s="19">
        <f t="shared" ref="H100" si="44">SUM(H91:H99)</f>
        <v>40.199999999999996</v>
      </c>
      <c r="I100" s="19">
        <f t="shared" ref="I100" si="45">SUM(I91:I99)</f>
        <v>105.16999999999999</v>
      </c>
      <c r="J100" s="19">
        <f t="shared" ref="J100" si="46">SUM(J91:J99)</f>
        <v>930.38</v>
      </c>
      <c r="K100" s="25"/>
      <c r="L100" s="19">
        <v>118.9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1560</v>
      </c>
      <c r="G101" s="32">
        <f t="shared" ref="G101" si="47">G90+G100</f>
        <v>56.819999999999993</v>
      </c>
      <c r="H101" s="32">
        <f t="shared" ref="H101" si="48">H90+H100</f>
        <v>59.879999999999995</v>
      </c>
      <c r="I101" s="32">
        <f t="shared" ref="I101" si="49">I90+I100</f>
        <v>212.59999999999997</v>
      </c>
      <c r="J101" s="32">
        <f t="shared" ref="J101:L101" si="50">J90+J100</f>
        <v>1625.57</v>
      </c>
      <c r="K101" s="32"/>
      <c r="L101" s="32">
        <f t="shared" si="50"/>
        <v>237.8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53" t="s">
        <v>81</v>
      </c>
      <c r="F102" s="54">
        <v>200</v>
      </c>
      <c r="G102" s="51">
        <v>4.2</v>
      </c>
      <c r="H102" s="51">
        <v>7.6</v>
      </c>
      <c r="I102" s="51">
        <v>30.2</v>
      </c>
      <c r="J102" s="51">
        <v>206.4</v>
      </c>
      <c r="K102" s="52">
        <v>173</v>
      </c>
      <c r="L102" s="39"/>
    </row>
    <row r="103" spans="1:12" ht="15" x14ac:dyDescent="0.25">
      <c r="A103" s="23"/>
      <c r="B103" s="15"/>
      <c r="C103" s="11"/>
      <c r="D103" s="6"/>
      <c r="E103" s="53" t="s">
        <v>105</v>
      </c>
      <c r="F103" s="54">
        <v>95</v>
      </c>
      <c r="G103" s="51">
        <v>4.3</v>
      </c>
      <c r="H103" s="51">
        <v>3</v>
      </c>
      <c r="I103" s="51">
        <v>12.3</v>
      </c>
      <c r="J103" s="51">
        <v>106</v>
      </c>
      <c r="K103" s="63" t="s">
        <v>43</v>
      </c>
      <c r="L103" s="41"/>
    </row>
    <row r="104" spans="1:12" ht="15" x14ac:dyDescent="0.25">
      <c r="A104" s="23"/>
      <c r="B104" s="15"/>
      <c r="C104" s="11"/>
      <c r="D104" s="7" t="s">
        <v>22</v>
      </c>
      <c r="E104" s="53" t="s">
        <v>46</v>
      </c>
      <c r="F104" s="54">
        <v>200</v>
      </c>
      <c r="G104" s="51">
        <v>0.2</v>
      </c>
      <c r="H104" s="51">
        <v>0.1</v>
      </c>
      <c r="I104" s="51">
        <v>15</v>
      </c>
      <c r="J104" s="51">
        <v>60</v>
      </c>
      <c r="K104" s="52">
        <v>376</v>
      </c>
      <c r="L104" s="41"/>
    </row>
    <row r="105" spans="1:12" ht="15" x14ac:dyDescent="0.25">
      <c r="A105" s="23"/>
      <c r="B105" s="15"/>
      <c r="C105" s="11"/>
      <c r="D105" s="7" t="s">
        <v>23</v>
      </c>
      <c r="E105" s="53" t="s">
        <v>42</v>
      </c>
      <c r="F105" s="54">
        <v>40</v>
      </c>
      <c r="G105" s="51">
        <v>2.6</v>
      </c>
      <c r="H105" s="51">
        <v>0.8</v>
      </c>
      <c r="I105" s="51">
        <v>18.399999999999999</v>
      </c>
      <c r="J105" s="51">
        <v>92</v>
      </c>
      <c r="K105" s="52" t="s">
        <v>43</v>
      </c>
      <c r="L105" s="41"/>
    </row>
    <row r="106" spans="1:12" ht="15" x14ac:dyDescent="0.25">
      <c r="A106" s="23"/>
      <c r="B106" s="15"/>
      <c r="C106" s="11"/>
      <c r="D106" s="7" t="s">
        <v>24</v>
      </c>
      <c r="E106" s="53" t="s">
        <v>48</v>
      </c>
      <c r="F106" s="54">
        <v>200</v>
      </c>
      <c r="G106" s="51">
        <v>2.8</v>
      </c>
      <c r="H106" s="51">
        <v>0.6</v>
      </c>
      <c r="I106" s="51">
        <v>32</v>
      </c>
      <c r="J106" s="51">
        <v>144.6</v>
      </c>
      <c r="K106" s="52" t="s">
        <v>43</v>
      </c>
      <c r="L106" s="41"/>
    </row>
    <row r="107" spans="1:12" ht="15" x14ac:dyDescent="0.25">
      <c r="A107" s="23"/>
      <c r="B107" s="15"/>
      <c r="C107" s="11"/>
      <c r="D107" s="6"/>
      <c r="E107" s="53" t="s">
        <v>44</v>
      </c>
      <c r="F107" s="54">
        <v>10</v>
      </c>
      <c r="G107" s="51">
        <v>2.2999999999999998</v>
      </c>
      <c r="H107" s="51">
        <v>2.95</v>
      </c>
      <c r="I107" s="51">
        <v>0</v>
      </c>
      <c r="J107" s="51">
        <v>47</v>
      </c>
      <c r="K107" s="52">
        <v>15</v>
      </c>
      <c r="L107" s="41"/>
    </row>
    <row r="108" spans="1:12" ht="15" x14ac:dyDescent="0.25">
      <c r="A108" s="23"/>
      <c r="B108" s="15"/>
      <c r="C108" s="11"/>
      <c r="D108" s="6"/>
      <c r="E108" s="53" t="s">
        <v>45</v>
      </c>
      <c r="F108" s="54">
        <v>10</v>
      </c>
      <c r="G108" s="51">
        <v>0.1</v>
      </c>
      <c r="H108" s="51">
        <v>7.2</v>
      </c>
      <c r="I108" s="51">
        <v>0.13</v>
      </c>
      <c r="J108" s="51">
        <v>65.72</v>
      </c>
      <c r="K108" s="52">
        <v>14</v>
      </c>
      <c r="L108" s="41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755</v>
      </c>
      <c r="G109" s="19">
        <f t="shared" ref="G109:J109" si="51">SUM(G102:G108)</f>
        <v>16.5</v>
      </c>
      <c r="H109" s="19">
        <f t="shared" si="51"/>
        <v>22.25</v>
      </c>
      <c r="I109" s="19">
        <f t="shared" si="51"/>
        <v>108.03</v>
      </c>
      <c r="J109" s="19">
        <f t="shared" si="51"/>
        <v>721.72</v>
      </c>
      <c r="K109" s="25"/>
      <c r="L109" s="19">
        <v>118.9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27</v>
      </c>
      <c r="E111" s="55" t="s">
        <v>82</v>
      </c>
      <c r="F111" s="56">
        <v>200</v>
      </c>
      <c r="G111" s="51">
        <v>3.94</v>
      </c>
      <c r="H111" s="51">
        <v>4.4800000000000004</v>
      </c>
      <c r="I111" s="51">
        <v>7.88</v>
      </c>
      <c r="J111" s="51">
        <v>143.18</v>
      </c>
      <c r="K111" s="52">
        <v>112</v>
      </c>
      <c r="L111" s="41"/>
    </row>
    <row r="112" spans="1:12" ht="15" x14ac:dyDescent="0.25">
      <c r="A112" s="23"/>
      <c r="B112" s="15"/>
      <c r="C112" s="11"/>
      <c r="D112" s="7" t="s">
        <v>28</v>
      </c>
      <c r="E112" s="53" t="s">
        <v>83</v>
      </c>
      <c r="F112" s="54">
        <v>240</v>
      </c>
      <c r="G112" s="51">
        <v>6.9</v>
      </c>
      <c r="H112" s="51">
        <v>14.1</v>
      </c>
      <c r="I112" s="51">
        <v>17.899999999999999</v>
      </c>
      <c r="J112" s="51">
        <v>266</v>
      </c>
      <c r="K112" s="52">
        <v>259</v>
      </c>
      <c r="L112" s="41"/>
    </row>
    <row r="113" spans="1:12" ht="15" x14ac:dyDescent="0.25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30</v>
      </c>
      <c r="E114" s="53" t="s">
        <v>53</v>
      </c>
      <c r="F114" s="54">
        <v>200</v>
      </c>
      <c r="G114" s="51">
        <v>0.6</v>
      </c>
      <c r="H114" s="51">
        <v>0.1</v>
      </c>
      <c r="I114" s="51">
        <v>31.7</v>
      </c>
      <c r="J114" s="51">
        <v>131</v>
      </c>
      <c r="K114" s="52">
        <v>349</v>
      </c>
      <c r="L114" s="41"/>
    </row>
    <row r="115" spans="1:12" ht="15" x14ac:dyDescent="0.25">
      <c r="A115" s="23"/>
      <c r="B115" s="15"/>
      <c r="C115" s="11"/>
      <c r="D115" s="7" t="s">
        <v>31</v>
      </c>
      <c r="E115" s="53" t="s">
        <v>55</v>
      </c>
      <c r="F115" s="54">
        <v>40</v>
      </c>
      <c r="G115" s="51">
        <v>4.2</v>
      </c>
      <c r="H115" s="51">
        <v>1.8</v>
      </c>
      <c r="I115" s="51">
        <v>17.5</v>
      </c>
      <c r="J115" s="51">
        <v>109.6</v>
      </c>
      <c r="K115" s="52" t="s">
        <v>43</v>
      </c>
      <c r="L115" s="41"/>
    </row>
    <row r="116" spans="1:12" ht="15" x14ac:dyDescent="0.25">
      <c r="A116" s="23"/>
      <c r="B116" s="15"/>
      <c r="C116" s="11"/>
      <c r="D116" s="7" t="s">
        <v>32</v>
      </c>
      <c r="E116" s="53" t="s">
        <v>54</v>
      </c>
      <c r="F116" s="54">
        <v>30</v>
      </c>
      <c r="G116" s="51">
        <v>2.4</v>
      </c>
      <c r="H116" s="51">
        <v>0.5</v>
      </c>
      <c r="I116" s="51">
        <v>12</v>
      </c>
      <c r="J116" s="51">
        <v>66</v>
      </c>
      <c r="K116" s="52" t="s">
        <v>43</v>
      </c>
      <c r="L116" s="41"/>
    </row>
    <row r="117" spans="1:12" ht="15" x14ac:dyDescent="0.25">
      <c r="A117" s="23"/>
      <c r="B117" s="15"/>
      <c r="C117" s="11"/>
      <c r="D117" s="6" t="s">
        <v>24</v>
      </c>
      <c r="E117" s="53" t="s">
        <v>48</v>
      </c>
      <c r="F117" s="54">
        <v>100</v>
      </c>
      <c r="G117" s="51">
        <v>1.4</v>
      </c>
      <c r="H117" s="51">
        <v>0.3</v>
      </c>
      <c r="I117" s="51">
        <v>16</v>
      </c>
      <c r="J117" s="51">
        <v>72.3</v>
      </c>
      <c r="K117" s="52" t="s">
        <v>43</v>
      </c>
      <c r="L117" s="41"/>
    </row>
    <row r="118" spans="1:12" ht="15" x14ac:dyDescent="0.25">
      <c r="A118" s="23"/>
      <c r="B118" s="15"/>
      <c r="C118" s="11"/>
      <c r="D118" s="6"/>
      <c r="E118" s="53" t="s">
        <v>105</v>
      </c>
      <c r="F118" s="54">
        <v>95</v>
      </c>
      <c r="G118" s="51">
        <v>4.3</v>
      </c>
      <c r="H118" s="51">
        <v>3</v>
      </c>
      <c r="I118" s="51">
        <v>12.3</v>
      </c>
      <c r="J118" s="51">
        <v>106</v>
      </c>
      <c r="K118" s="63" t="s">
        <v>43</v>
      </c>
      <c r="L118" s="41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905</v>
      </c>
      <c r="G119" s="19">
        <f t="shared" ref="G119:J119" si="52">SUM(G110:G118)</f>
        <v>23.74</v>
      </c>
      <c r="H119" s="19">
        <f t="shared" si="52"/>
        <v>24.28</v>
      </c>
      <c r="I119" s="19">
        <f t="shared" si="52"/>
        <v>115.27999999999999</v>
      </c>
      <c r="J119" s="19">
        <f t="shared" si="52"/>
        <v>894.08</v>
      </c>
      <c r="K119" s="25"/>
      <c r="L119" s="19">
        <v>118.9</v>
      </c>
    </row>
    <row r="120" spans="1:12" ht="15.75" thickBot="1" x14ac:dyDescent="0.25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1660</v>
      </c>
      <c r="G120" s="32">
        <f t="shared" ref="G120" si="53">G109+G119</f>
        <v>40.239999999999995</v>
      </c>
      <c r="H120" s="32">
        <f t="shared" ref="H120" si="54">H109+H119</f>
        <v>46.53</v>
      </c>
      <c r="I120" s="32">
        <f t="shared" ref="I120" si="55">I109+I119</f>
        <v>223.31</v>
      </c>
      <c r="J120" s="32">
        <f t="shared" ref="J120:L120" si="56">J109+J119</f>
        <v>1615.8000000000002</v>
      </c>
      <c r="K120" s="32"/>
      <c r="L120" s="32">
        <f t="shared" si="56"/>
        <v>237.8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53" t="s">
        <v>84</v>
      </c>
      <c r="F121" s="54">
        <v>150</v>
      </c>
      <c r="G121" s="51">
        <v>11.3</v>
      </c>
      <c r="H121" s="51">
        <v>19.5</v>
      </c>
      <c r="I121" s="51">
        <v>2.2999999999999998</v>
      </c>
      <c r="J121" s="51">
        <v>238</v>
      </c>
      <c r="K121" s="52">
        <v>210</v>
      </c>
      <c r="L121" s="39"/>
    </row>
    <row r="122" spans="1:12" ht="15" x14ac:dyDescent="0.25">
      <c r="A122" s="14"/>
      <c r="B122" s="15"/>
      <c r="C122" s="11"/>
      <c r="D122" s="6"/>
      <c r="E122" s="53" t="s">
        <v>85</v>
      </c>
      <c r="F122" s="54">
        <v>50</v>
      </c>
      <c r="G122" s="51">
        <v>1.5</v>
      </c>
      <c r="H122" s="51">
        <v>3.1</v>
      </c>
      <c r="I122" s="51">
        <v>3.1</v>
      </c>
      <c r="J122" s="51">
        <v>46</v>
      </c>
      <c r="K122" s="52">
        <v>75</v>
      </c>
      <c r="L122" s="41"/>
    </row>
    <row r="123" spans="1:12" ht="15" x14ac:dyDescent="0.25">
      <c r="A123" s="14"/>
      <c r="B123" s="15"/>
      <c r="C123" s="11"/>
      <c r="D123" s="7" t="s">
        <v>22</v>
      </c>
      <c r="E123" s="53" t="s">
        <v>58</v>
      </c>
      <c r="F123" s="54">
        <v>200</v>
      </c>
      <c r="G123" s="51">
        <v>0.2</v>
      </c>
      <c r="H123" s="51"/>
      <c r="I123" s="51">
        <v>10.199999999999999</v>
      </c>
      <c r="J123" s="51">
        <v>41</v>
      </c>
      <c r="K123" s="52">
        <v>377</v>
      </c>
      <c r="L123" s="41"/>
    </row>
    <row r="124" spans="1:12" ht="15" x14ac:dyDescent="0.25">
      <c r="A124" s="14"/>
      <c r="B124" s="15"/>
      <c r="C124" s="11"/>
      <c r="D124" s="7" t="s">
        <v>23</v>
      </c>
      <c r="E124" s="53" t="s">
        <v>42</v>
      </c>
      <c r="F124" s="54">
        <v>40</v>
      </c>
      <c r="G124" s="51">
        <v>2.6</v>
      </c>
      <c r="H124" s="51">
        <v>0.8</v>
      </c>
      <c r="I124" s="51">
        <v>18.399999999999999</v>
      </c>
      <c r="J124" s="51">
        <v>92</v>
      </c>
      <c r="K124" s="52" t="s">
        <v>43</v>
      </c>
      <c r="L124" s="41"/>
    </row>
    <row r="125" spans="1:12" ht="15" x14ac:dyDescent="0.25">
      <c r="A125" s="14"/>
      <c r="B125" s="15"/>
      <c r="C125" s="11"/>
      <c r="D125" s="7" t="s">
        <v>24</v>
      </c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53" t="s">
        <v>86</v>
      </c>
      <c r="F126" s="54">
        <v>100</v>
      </c>
      <c r="G126" s="51">
        <v>6.7</v>
      </c>
      <c r="H126" s="51">
        <v>12.6</v>
      </c>
      <c r="I126" s="51">
        <v>35.4</v>
      </c>
      <c r="J126" s="51">
        <v>262</v>
      </c>
      <c r="K126" s="52">
        <v>769</v>
      </c>
      <c r="L126" s="41"/>
    </row>
    <row r="127" spans="1:12" ht="15" x14ac:dyDescent="0.25">
      <c r="A127" s="14"/>
      <c r="B127" s="15"/>
      <c r="C127" s="11"/>
      <c r="D127" s="6"/>
      <c r="E127" s="53" t="s">
        <v>45</v>
      </c>
      <c r="F127" s="54">
        <v>10</v>
      </c>
      <c r="G127" s="51">
        <v>0.1</v>
      </c>
      <c r="H127" s="51">
        <v>7.2</v>
      </c>
      <c r="I127" s="51">
        <v>0.13</v>
      </c>
      <c r="J127" s="51">
        <v>65.72</v>
      </c>
      <c r="K127" s="52">
        <v>14</v>
      </c>
      <c r="L127" s="41"/>
    </row>
    <row r="128" spans="1:12" ht="15" x14ac:dyDescent="0.25">
      <c r="A128" s="14"/>
      <c r="B128" s="15"/>
      <c r="C128" s="11"/>
      <c r="D128" s="6"/>
      <c r="E128" s="53" t="s">
        <v>105</v>
      </c>
      <c r="F128" s="54">
        <v>95</v>
      </c>
      <c r="G128" s="51">
        <v>4.3</v>
      </c>
      <c r="H128" s="51">
        <v>3</v>
      </c>
      <c r="I128" s="51">
        <v>12.3</v>
      </c>
      <c r="J128" s="51">
        <v>106</v>
      </c>
      <c r="K128" s="63" t="s">
        <v>43</v>
      </c>
      <c r="L128" s="41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SUM(F121:F127)</f>
        <v>550</v>
      </c>
      <c r="G129" s="19">
        <f t="shared" ref="G129:J129" si="57">SUM(G121:G127)</f>
        <v>22.400000000000002</v>
      </c>
      <c r="H129" s="19">
        <f t="shared" si="57"/>
        <v>43.2</v>
      </c>
      <c r="I129" s="19">
        <f t="shared" si="57"/>
        <v>69.53</v>
      </c>
      <c r="J129" s="19">
        <f t="shared" si="57"/>
        <v>744.72</v>
      </c>
      <c r="K129" s="25"/>
      <c r="L129" s="19">
        <v>118.9</v>
      </c>
    </row>
    <row r="130" spans="1:12" ht="15" x14ac:dyDescent="0.25">
      <c r="A130" s="13">
        <f>A121</f>
        <v>2</v>
      </c>
      <c r="B130" s="13">
        <f>B121</f>
        <v>2</v>
      </c>
      <c r="C130" s="10" t="s">
        <v>25</v>
      </c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30" x14ac:dyDescent="0.25">
      <c r="A131" s="14"/>
      <c r="B131" s="15"/>
      <c r="C131" s="11"/>
      <c r="D131" s="7" t="s">
        <v>27</v>
      </c>
      <c r="E131" s="53" t="s">
        <v>87</v>
      </c>
      <c r="F131" s="54">
        <v>200</v>
      </c>
      <c r="G131" s="51">
        <v>3.1</v>
      </c>
      <c r="H131" s="51">
        <v>5.6</v>
      </c>
      <c r="I131" s="51">
        <v>8</v>
      </c>
      <c r="J131" s="51">
        <v>96</v>
      </c>
      <c r="K131" s="52">
        <v>82</v>
      </c>
      <c r="L131" s="41"/>
    </row>
    <row r="132" spans="1:12" ht="15" x14ac:dyDescent="0.25">
      <c r="A132" s="14"/>
      <c r="B132" s="15"/>
      <c r="C132" s="11"/>
      <c r="D132" s="7" t="s">
        <v>28</v>
      </c>
      <c r="E132" s="53" t="s">
        <v>88</v>
      </c>
      <c r="F132" s="54">
        <v>240</v>
      </c>
      <c r="G132" s="51">
        <v>14.38</v>
      </c>
      <c r="H132" s="51">
        <v>26.47</v>
      </c>
      <c r="I132" s="51">
        <v>45.26</v>
      </c>
      <c r="J132" s="51">
        <v>398.06</v>
      </c>
      <c r="K132" s="52">
        <v>406</v>
      </c>
      <c r="L132" s="41"/>
    </row>
    <row r="133" spans="1:12" ht="15" x14ac:dyDescent="0.2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30</v>
      </c>
      <c r="E134" s="53" t="s">
        <v>68</v>
      </c>
      <c r="F134" s="54">
        <v>200</v>
      </c>
      <c r="G134" s="51">
        <v>0.7</v>
      </c>
      <c r="H134" s="51">
        <v>0.3</v>
      </c>
      <c r="I134" s="51">
        <v>24.4</v>
      </c>
      <c r="J134" s="51">
        <v>103</v>
      </c>
      <c r="K134" s="52">
        <v>388</v>
      </c>
      <c r="L134" s="41"/>
    </row>
    <row r="135" spans="1:12" ht="15" x14ac:dyDescent="0.25">
      <c r="A135" s="14"/>
      <c r="B135" s="15"/>
      <c r="C135" s="11"/>
      <c r="D135" s="7" t="s">
        <v>31</v>
      </c>
      <c r="E135" s="53" t="s">
        <v>55</v>
      </c>
      <c r="F135" s="54">
        <v>30</v>
      </c>
      <c r="G135" s="51">
        <v>3.2</v>
      </c>
      <c r="H135" s="51">
        <v>1.4</v>
      </c>
      <c r="I135" s="51">
        <v>13.1</v>
      </c>
      <c r="J135" s="51">
        <v>82.2</v>
      </c>
      <c r="K135" s="52" t="s">
        <v>43</v>
      </c>
      <c r="L135" s="41"/>
    </row>
    <row r="136" spans="1:12" ht="15" x14ac:dyDescent="0.25">
      <c r="A136" s="14"/>
      <c r="B136" s="15"/>
      <c r="C136" s="11"/>
      <c r="D136" s="7" t="s">
        <v>32</v>
      </c>
      <c r="E136" s="53" t="s">
        <v>54</v>
      </c>
      <c r="F136" s="54">
        <v>30</v>
      </c>
      <c r="G136" s="51">
        <v>2.4</v>
      </c>
      <c r="H136" s="51">
        <v>0.5</v>
      </c>
      <c r="I136" s="51">
        <v>12</v>
      </c>
      <c r="J136" s="51">
        <v>66</v>
      </c>
      <c r="K136" s="52" t="s">
        <v>43</v>
      </c>
      <c r="L136" s="41"/>
    </row>
    <row r="137" spans="1:12" ht="15" x14ac:dyDescent="0.25">
      <c r="A137" s="14"/>
      <c r="B137" s="15"/>
      <c r="C137" s="11"/>
      <c r="D137" s="6" t="s">
        <v>24</v>
      </c>
      <c r="E137" s="53" t="s">
        <v>48</v>
      </c>
      <c r="F137" s="54">
        <v>100</v>
      </c>
      <c r="G137" s="51">
        <v>1.4</v>
      </c>
      <c r="H137" s="51">
        <v>0.3</v>
      </c>
      <c r="I137" s="51">
        <v>16</v>
      </c>
      <c r="J137" s="51">
        <v>72.3</v>
      </c>
      <c r="K137" s="52" t="s">
        <v>43</v>
      </c>
      <c r="L137" s="41"/>
    </row>
    <row r="138" spans="1:12" ht="15" x14ac:dyDescent="0.25">
      <c r="A138" s="14"/>
      <c r="B138" s="15"/>
      <c r="C138" s="11"/>
      <c r="D138" s="6"/>
      <c r="E138" s="53" t="s">
        <v>105</v>
      </c>
      <c r="F138" s="54">
        <v>95</v>
      </c>
      <c r="G138" s="51">
        <v>4.3</v>
      </c>
      <c r="H138" s="51">
        <v>3</v>
      </c>
      <c r="I138" s="51">
        <v>12.3</v>
      </c>
      <c r="J138" s="51">
        <v>106</v>
      </c>
      <c r="K138" s="63" t="s">
        <v>43</v>
      </c>
      <c r="L138" s="41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895</v>
      </c>
      <c r="G139" s="19">
        <f t="shared" ref="G139:J139" si="58">SUM(G130:G138)</f>
        <v>29.479999999999997</v>
      </c>
      <c r="H139" s="19">
        <f t="shared" si="58"/>
        <v>37.569999999999993</v>
      </c>
      <c r="I139" s="19">
        <f t="shared" si="58"/>
        <v>131.06</v>
      </c>
      <c r="J139" s="19">
        <f t="shared" si="58"/>
        <v>923.56</v>
      </c>
      <c r="K139" s="25"/>
      <c r="L139" s="19">
        <v>118.9</v>
      </c>
    </row>
    <row r="140" spans="1:12" ht="15.75" thickBot="1" x14ac:dyDescent="0.25">
      <c r="A140" s="33">
        <f>A121</f>
        <v>2</v>
      </c>
      <c r="B140" s="33">
        <f>B121</f>
        <v>2</v>
      </c>
      <c r="C140" s="57" t="s">
        <v>4</v>
      </c>
      <c r="D140" s="58"/>
      <c r="E140" s="31"/>
      <c r="F140" s="32">
        <f>F129+F139</f>
        <v>1445</v>
      </c>
      <c r="G140" s="32">
        <f t="shared" ref="G140" si="59">G129+G139</f>
        <v>51.879999999999995</v>
      </c>
      <c r="H140" s="32">
        <f t="shared" ref="H140" si="60">H129+H139</f>
        <v>80.77</v>
      </c>
      <c r="I140" s="32">
        <f t="shared" ref="I140" si="61">I129+I139</f>
        <v>200.59</v>
      </c>
      <c r="J140" s="32">
        <f t="shared" ref="J140:L140" si="62">J129+J139</f>
        <v>1668.28</v>
      </c>
      <c r="K140" s="32"/>
      <c r="L140" s="32">
        <f t="shared" si="62"/>
        <v>237.8</v>
      </c>
    </row>
    <row r="141" spans="1:12" ht="30" x14ac:dyDescent="0.25">
      <c r="A141" s="20">
        <v>2</v>
      </c>
      <c r="B141" s="21">
        <v>3</v>
      </c>
      <c r="C141" s="22" t="s">
        <v>20</v>
      </c>
      <c r="D141" s="5" t="s">
        <v>21</v>
      </c>
      <c r="E141" s="53" t="s">
        <v>89</v>
      </c>
      <c r="F141" s="56">
        <v>90</v>
      </c>
      <c r="G141" s="51">
        <v>10.15</v>
      </c>
      <c r="H141" s="51">
        <v>7</v>
      </c>
      <c r="I141" s="51">
        <v>3.37</v>
      </c>
      <c r="J141" s="51">
        <v>137.22</v>
      </c>
      <c r="K141" s="52" t="s">
        <v>90</v>
      </c>
      <c r="L141" s="39"/>
    </row>
    <row r="142" spans="1:12" ht="15" x14ac:dyDescent="0.25">
      <c r="A142" s="23"/>
      <c r="B142" s="15"/>
      <c r="C142" s="11"/>
      <c r="D142" s="6"/>
      <c r="E142" s="53" t="s">
        <v>61</v>
      </c>
      <c r="F142" s="54">
        <v>150</v>
      </c>
      <c r="G142" s="51">
        <v>8.1999999999999993</v>
      </c>
      <c r="H142" s="51">
        <v>6.3</v>
      </c>
      <c r="I142" s="51">
        <v>38.700000000000003</v>
      </c>
      <c r="J142" s="51">
        <v>245</v>
      </c>
      <c r="K142" s="52">
        <v>171</v>
      </c>
      <c r="L142" s="41"/>
    </row>
    <row r="143" spans="1:12" ht="15" x14ac:dyDescent="0.25">
      <c r="A143" s="23"/>
      <c r="B143" s="15"/>
      <c r="C143" s="11"/>
      <c r="D143" s="7" t="s">
        <v>22</v>
      </c>
      <c r="E143" s="53" t="s">
        <v>46</v>
      </c>
      <c r="F143" s="54">
        <v>200</v>
      </c>
      <c r="G143" s="51">
        <v>0.2</v>
      </c>
      <c r="H143" s="51">
        <v>0.1</v>
      </c>
      <c r="I143" s="51">
        <v>15</v>
      </c>
      <c r="J143" s="51">
        <v>60</v>
      </c>
      <c r="K143" s="52">
        <v>376</v>
      </c>
      <c r="L143" s="41"/>
    </row>
    <row r="144" spans="1:12" ht="15.75" customHeight="1" x14ac:dyDescent="0.25">
      <c r="A144" s="23"/>
      <c r="B144" s="15"/>
      <c r="C144" s="11"/>
      <c r="D144" s="7" t="s">
        <v>23</v>
      </c>
      <c r="E144" s="53" t="s">
        <v>55</v>
      </c>
      <c r="F144" s="54">
        <v>30</v>
      </c>
      <c r="G144" s="51">
        <v>3.2</v>
      </c>
      <c r="H144" s="51">
        <v>1.4</v>
      </c>
      <c r="I144" s="51">
        <v>13.1</v>
      </c>
      <c r="J144" s="51">
        <v>82.2</v>
      </c>
      <c r="K144" s="52" t="s">
        <v>43</v>
      </c>
      <c r="L144" s="41"/>
    </row>
    <row r="145" spans="1:12" ht="15" x14ac:dyDescent="0.25">
      <c r="A145" s="23"/>
      <c r="B145" s="15"/>
      <c r="C145" s="11"/>
      <c r="D145" s="7" t="s">
        <v>24</v>
      </c>
      <c r="E145" s="53" t="s">
        <v>48</v>
      </c>
      <c r="F145" s="54">
        <v>100</v>
      </c>
      <c r="G145" s="51">
        <v>1.4</v>
      </c>
      <c r="H145" s="51">
        <v>0.3</v>
      </c>
      <c r="I145" s="51">
        <v>16</v>
      </c>
      <c r="J145" s="51">
        <v>72.3</v>
      </c>
      <c r="K145" s="52" t="s">
        <v>43</v>
      </c>
      <c r="L145" s="41"/>
    </row>
    <row r="146" spans="1:12" ht="15" x14ac:dyDescent="0.25">
      <c r="A146" s="23"/>
      <c r="B146" s="15"/>
      <c r="C146" s="11"/>
      <c r="D146" s="6"/>
      <c r="E146" s="53" t="s">
        <v>105</v>
      </c>
      <c r="F146" s="54">
        <v>95</v>
      </c>
      <c r="G146" s="51">
        <v>4.3</v>
      </c>
      <c r="H146" s="51">
        <v>3</v>
      </c>
      <c r="I146" s="51">
        <v>12.3</v>
      </c>
      <c r="J146" s="51">
        <v>106</v>
      </c>
      <c r="K146" s="63" t="s">
        <v>43</v>
      </c>
      <c r="L146" s="41"/>
    </row>
    <row r="147" spans="1:12" ht="15" x14ac:dyDescent="0.25">
      <c r="A147" s="23"/>
      <c r="B147" s="15"/>
      <c r="C147" s="11"/>
      <c r="D147" s="6"/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665</v>
      </c>
      <c r="G148" s="19">
        <f t="shared" ref="G148:J148" si="63">SUM(G141:G147)</f>
        <v>27.45</v>
      </c>
      <c r="H148" s="19">
        <f t="shared" si="63"/>
        <v>18.100000000000001</v>
      </c>
      <c r="I148" s="19">
        <f t="shared" si="63"/>
        <v>98.47</v>
      </c>
      <c r="J148" s="19">
        <f t="shared" si="63"/>
        <v>702.72</v>
      </c>
      <c r="K148" s="25"/>
      <c r="L148" s="19">
        <v>118.9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25</v>
      </c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27</v>
      </c>
      <c r="E150" s="53" t="s">
        <v>91</v>
      </c>
      <c r="F150" s="54">
        <v>200</v>
      </c>
      <c r="G150" s="51">
        <v>5.12</v>
      </c>
      <c r="H150" s="51">
        <v>3.6</v>
      </c>
      <c r="I150" s="51">
        <v>17.399999999999999</v>
      </c>
      <c r="J150" s="51">
        <v>115.8</v>
      </c>
      <c r="K150" s="52">
        <v>102</v>
      </c>
      <c r="L150" s="41"/>
    </row>
    <row r="151" spans="1:12" ht="30" x14ac:dyDescent="0.25">
      <c r="A151" s="23"/>
      <c r="B151" s="15"/>
      <c r="C151" s="11"/>
      <c r="D151" s="7" t="s">
        <v>28</v>
      </c>
      <c r="E151" s="53" t="s">
        <v>92</v>
      </c>
      <c r="F151" s="54">
        <v>90</v>
      </c>
      <c r="G151" s="51">
        <v>9.41</v>
      </c>
      <c r="H151" s="51">
        <v>4.1399999999999997</v>
      </c>
      <c r="I151" s="51">
        <v>10.83</v>
      </c>
      <c r="J151" s="51">
        <v>118.05</v>
      </c>
      <c r="K151" s="52">
        <v>345</v>
      </c>
      <c r="L151" s="41"/>
    </row>
    <row r="152" spans="1:12" ht="15" x14ac:dyDescent="0.25">
      <c r="A152" s="23"/>
      <c r="B152" s="15"/>
      <c r="C152" s="11"/>
      <c r="D152" s="7" t="s">
        <v>29</v>
      </c>
      <c r="E152" s="53" t="s">
        <v>93</v>
      </c>
      <c r="F152" s="54">
        <v>150</v>
      </c>
      <c r="G152" s="51">
        <v>2.9</v>
      </c>
      <c r="H152" s="51">
        <v>4.7</v>
      </c>
      <c r="I152" s="51">
        <v>33.6</v>
      </c>
      <c r="J152" s="51">
        <v>145</v>
      </c>
      <c r="K152" s="52">
        <v>125</v>
      </c>
      <c r="L152" s="41"/>
    </row>
    <row r="153" spans="1:12" ht="15" x14ac:dyDescent="0.25">
      <c r="A153" s="23"/>
      <c r="B153" s="15"/>
      <c r="C153" s="11"/>
      <c r="D153" s="7" t="s">
        <v>30</v>
      </c>
      <c r="E153" s="53" t="s">
        <v>62</v>
      </c>
      <c r="F153" s="54">
        <v>200</v>
      </c>
      <c r="G153" s="51">
        <v>1.92</v>
      </c>
      <c r="H153" s="51">
        <v>0.12</v>
      </c>
      <c r="I153" s="51">
        <v>25.86</v>
      </c>
      <c r="J153" s="51">
        <v>151</v>
      </c>
      <c r="K153" s="52">
        <v>551</v>
      </c>
      <c r="L153" s="41"/>
    </row>
    <row r="154" spans="1:12" ht="15" x14ac:dyDescent="0.25">
      <c r="A154" s="23"/>
      <c r="B154" s="15"/>
      <c r="C154" s="11"/>
      <c r="D154" s="7" t="s">
        <v>31</v>
      </c>
      <c r="E154" s="53" t="s">
        <v>55</v>
      </c>
      <c r="F154" s="54">
        <v>40</v>
      </c>
      <c r="G154" s="51">
        <v>4.2</v>
      </c>
      <c r="H154" s="51">
        <v>1.8</v>
      </c>
      <c r="I154" s="51">
        <v>17.5</v>
      </c>
      <c r="J154" s="51">
        <v>109.6</v>
      </c>
      <c r="K154" s="52" t="s">
        <v>43</v>
      </c>
      <c r="L154" s="41"/>
    </row>
    <row r="155" spans="1:12" ht="15" x14ac:dyDescent="0.25">
      <c r="A155" s="23"/>
      <c r="B155" s="15"/>
      <c r="C155" s="11"/>
      <c r="D155" s="7" t="s">
        <v>32</v>
      </c>
      <c r="E155" s="53" t="s">
        <v>54</v>
      </c>
      <c r="F155" s="54">
        <v>30</v>
      </c>
      <c r="G155" s="51">
        <v>2.4</v>
      </c>
      <c r="H155" s="51">
        <v>0.5</v>
      </c>
      <c r="I155" s="51">
        <v>12</v>
      </c>
      <c r="J155" s="51">
        <v>66</v>
      </c>
      <c r="K155" s="52" t="s">
        <v>43</v>
      </c>
      <c r="L155" s="41"/>
    </row>
    <row r="156" spans="1:12" ht="15" x14ac:dyDescent="0.25">
      <c r="A156" s="23"/>
      <c r="B156" s="15"/>
      <c r="C156" s="11"/>
      <c r="D156" s="6" t="s">
        <v>24</v>
      </c>
      <c r="E156" s="53" t="s">
        <v>48</v>
      </c>
      <c r="F156" s="54">
        <v>100</v>
      </c>
      <c r="G156" s="51">
        <v>1.4</v>
      </c>
      <c r="H156" s="51">
        <v>0.3</v>
      </c>
      <c r="I156" s="51">
        <v>16</v>
      </c>
      <c r="J156" s="51">
        <v>72.3</v>
      </c>
      <c r="K156" s="52" t="s">
        <v>43</v>
      </c>
      <c r="L156" s="41"/>
    </row>
    <row r="157" spans="1:12" ht="15" x14ac:dyDescent="0.25">
      <c r="A157" s="23"/>
      <c r="B157" s="15"/>
      <c r="C157" s="11"/>
      <c r="D157" s="6"/>
      <c r="E157" s="53" t="s">
        <v>105</v>
      </c>
      <c r="F157" s="54">
        <v>95</v>
      </c>
      <c r="G157" s="51">
        <v>4.3</v>
      </c>
      <c r="H157" s="51">
        <v>3</v>
      </c>
      <c r="I157" s="51">
        <v>12.3</v>
      </c>
      <c r="J157" s="51">
        <v>106</v>
      </c>
      <c r="K157" s="63" t="s">
        <v>43</v>
      </c>
      <c r="L157" s="41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905</v>
      </c>
      <c r="G158" s="19">
        <f t="shared" ref="G158:J158" si="64">SUM(G149:G157)</f>
        <v>31.65</v>
      </c>
      <c r="H158" s="19">
        <f t="shared" si="64"/>
        <v>18.160000000000004</v>
      </c>
      <c r="I158" s="19">
        <f t="shared" si="64"/>
        <v>145.49</v>
      </c>
      <c r="J158" s="19">
        <f t="shared" si="64"/>
        <v>883.75</v>
      </c>
      <c r="K158" s="25"/>
      <c r="L158" s="19">
        <v>118.9</v>
      </c>
    </row>
    <row r="159" spans="1:12" ht="15.75" thickBot="1" x14ac:dyDescent="0.25">
      <c r="A159" s="29">
        <f>A141</f>
        <v>2</v>
      </c>
      <c r="B159" s="30">
        <f>B141</f>
        <v>3</v>
      </c>
      <c r="C159" s="57" t="s">
        <v>4</v>
      </c>
      <c r="D159" s="58"/>
      <c r="E159" s="31"/>
      <c r="F159" s="32">
        <f>F148+F158</f>
        <v>1570</v>
      </c>
      <c r="G159" s="32">
        <f t="shared" ref="G159" si="65">G148+G158</f>
        <v>59.099999999999994</v>
      </c>
      <c r="H159" s="32">
        <f t="shared" ref="H159" si="66">H148+H158</f>
        <v>36.260000000000005</v>
      </c>
      <c r="I159" s="32">
        <f t="shared" ref="I159" si="67">I148+I158</f>
        <v>243.96</v>
      </c>
      <c r="J159" s="32">
        <f t="shared" ref="J159:L159" si="68">J148+J158</f>
        <v>1586.47</v>
      </c>
      <c r="K159" s="32"/>
      <c r="L159" s="32">
        <f t="shared" si="68"/>
        <v>237.8</v>
      </c>
    </row>
    <row r="160" spans="1:12" ht="15" x14ac:dyDescent="0.25">
      <c r="A160" s="20">
        <v>2</v>
      </c>
      <c r="B160" s="21">
        <v>4</v>
      </c>
      <c r="C160" s="22" t="s">
        <v>20</v>
      </c>
      <c r="D160" s="5" t="s">
        <v>21</v>
      </c>
      <c r="E160" s="53" t="s">
        <v>94</v>
      </c>
      <c r="F160" s="54">
        <v>200</v>
      </c>
      <c r="G160" s="51">
        <v>7.16</v>
      </c>
      <c r="H160" s="51">
        <v>9.4</v>
      </c>
      <c r="I160" s="51">
        <v>28.8</v>
      </c>
      <c r="J160" s="51">
        <v>291.89999999999998</v>
      </c>
      <c r="K160" s="52">
        <v>266</v>
      </c>
      <c r="L160" s="39"/>
    </row>
    <row r="161" spans="1:12" ht="30" x14ac:dyDescent="0.25">
      <c r="A161" s="23"/>
      <c r="B161" s="15"/>
      <c r="C161" s="11"/>
      <c r="D161" s="6"/>
      <c r="E161" s="53" t="s">
        <v>95</v>
      </c>
      <c r="F161" s="54">
        <v>100</v>
      </c>
      <c r="G161" s="51">
        <v>6.5</v>
      </c>
      <c r="H161" s="51">
        <v>6.9</v>
      </c>
      <c r="I161" s="51">
        <v>59.7</v>
      </c>
      <c r="J161" s="51">
        <v>327</v>
      </c>
      <c r="K161" s="52">
        <v>628</v>
      </c>
      <c r="L161" s="41"/>
    </row>
    <row r="162" spans="1:12" ht="15" x14ac:dyDescent="0.25">
      <c r="A162" s="23"/>
      <c r="B162" s="15"/>
      <c r="C162" s="11"/>
      <c r="D162" s="7" t="s">
        <v>22</v>
      </c>
      <c r="E162" s="53" t="s">
        <v>58</v>
      </c>
      <c r="F162" s="54">
        <v>200</v>
      </c>
      <c r="G162" s="51">
        <v>0.2</v>
      </c>
      <c r="H162" s="51"/>
      <c r="I162" s="51">
        <v>10.199999999999999</v>
      </c>
      <c r="J162" s="51">
        <v>41</v>
      </c>
      <c r="K162" s="52">
        <v>377</v>
      </c>
      <c r="L162" s="41"/>
    </row>
    <row r="163" spans="1:12" ht="15" x14ac:dyDescent="0.25">
      <c r="A163" s="23"/>
      <c r="B163" s="15"/>
      <c r="C163" s="11"/>
      <c r="D163" s="7" t="s">
        <v>23</v>
      </c>
      <c r="E163" s="53" t="s">
        <v>42</v>
      </c>
      <c r="F163" s="54">
        <v>40</v>
      </c>
      <c r="G163" s="51">
        <v>2.6</v>
      </c>
      <c r="H163" s="51">
        <v>0.8</v>
      </c>
      <c r="I163" s="51">
        <v>18.399999999999999</v>
      </c>
      <c r="J163" s="51">
        <v>92</v>
      </c>
      <c r="K163" s="52" t="s">
        <v>43</v>
      </c>
      <c r="L163" s="41"/>
    </row>
    <row r="164" spans="1:12" ht="15" x14ac:dyDescent="0.25">
      <c r="A164" s="23"/>
      <c r="B164" s="15"/>
      <c r="C164" s="11"/>
      <c r="D164" s="7" t="s">
        <v>24</v>
      </c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3"/>
      <c r="B165" s="15"/>
      <c r="C165" s="11"/>
      <c r="D165" s="6"/>
      <c r="E165" s="53" t="s">
        <v>45</v>
      </c>
      <c r="F165" s="54">
        <v>10</v>
      </c>
      <c r="G165" s="51">
        <v>0.1</v>
      </c>
      <c r="H165" s="51">
        <v>7.2</v>
      </c>
      <c r="I165" s="51">
        <v>0.13</v>
      </c>
      <c r="J165" s="51">
        <v>65.72</v>
      </c>
      <c r="K165" s="52">
        <v>14</v>
      </c>
      <c r="L165" s="41"/>
    </row>
    <row r="166" spans="1:12" ht="15" x14ac:dyDescent="0.25">
      <c r="A166" s="23"/>
      <c r="B166" s="15"/>
      <c r="C166" s="11"/>
      <c r="D166" s="6"/>
      <c r="E166" s="53" t="s">
        <v>105</v>
      </c>
      <c r="F166" s="54">
        <v>95</v>
      </c>
      <c r="G166" s="51">
        <v>4.3</v>
      </c>
      <c r="H166" s="51">
        <v>3</v>
      </c>
      <c r="I166" s="51">
        <v>12.3</v>
      </c>
      <c r="J166" s="51">
        <v>106</v>
      </c>
      <c r="K166" s="63" t="s">
        <v>43</v>
      </c>
      <c r="L166" s="41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645</v>
      </c>
      <c r="G167" s="19">
        <f t="shared" ref="G167:J167" si="69">SUM(G160:G166)</f>
        <v>20.860000000000003</v>
      </c>
      <c r="H167" s="19">
        <f t="shared" si="69"/>
        <v>27.3</v>
      </c>
      <c r="I167" s="19">
        <f t="shared" si="69"/>
        <v>129.53</v>
      </c>
      <c r="J167" s="19">
        <f t="shared" si="69"/>
        <v>923.62</v>
      </c>
      <c r="K167" s="25"/>
      <c r="L167" s="19">
        <v>118.9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27</v>
      </c>
      <c r="E169" s="53" t="s">
        <v>96</v>
      </c>
      <c r="F169" s="54">
        <v>200</v>
      </c>
      <c r="G169" s="51">
        <v>4.5999999999999996</v>
      </c>
      <c r="H169" s="51">
        <v>6.4</v>
      </c>
      <c r="I169" s="51">
        <v>7.9</v>
      </c>
      <c r="J169" s="51">
        <v>110</v>
      </c>
      <c r="K169" s="52">
        <v>88</v>
      </c>
      <c r="L169" s="41"/>
    </row>
    <row r="170" spans="1:12" ht="30" x14ac:dyDescent="0.25">
      <c r="A170" s="23"/>
      <c r="B170" s="15"/>
      <c r="C170" s="11"/>
      <c r="D170" s="7" t="s">
        <v>28</v>
      </c>
      <c r="E170" s="53" t="s">
        <v>97</v>
      </c>
      <c r="F170" s="54">
        <v>90</v>
      </c>
      <c r="G170" s="51">
        <v>10.88</v>
      </c>
      <c r="H170" s="51">
        <v>11.77</v>
      </c>
      <c r="I170" s="51">
        <v>9.82</v>
      </c>
      <c r="J170" s="51">
        <v>98.32</v>
      </c>
      <c r="K170" s="52" t="s">
        <v>73</v>
      </c>
      <c r="L170" s="41"/>
    </row>
    <row r="171" spans="1:12" ht="15" x14ac:dyDescent="0.25">
      <c r="A171" s="23"/>
      <c r="B171" s="15"/>
      <c r="C171" s="11"/>
      <c r="D171" s="7" t="s">
        <v>29</v>
      </c>
      <c r="E171" s="53" t="s">
        <v>98</v>
      </c>
      <c r="F171" s="54">
        <v>150</v>
      </c>
      <c r="G171" s="51">
        <v>5.6</v>
      </c>
      <c r="H171" s="51">
        <v>4.9000000000000004</v>
      </c>
      <c r="I171" s="51">
        <v>37.799999999999997</v>
      </c>
      <c r="J171" s="51">
        <v>223</v>
      </c>
      <c r="K171" s="52">
        <v>302</v>
      </c>
      <c r="L171" s="41"/>
    </row>
    <row r="172" spans="1:12" ht="15" x14ac:dyDescent="0.25">
      <c r="A172" s="23"/>
      <c r="B172" s="15"/>
      <c r="C172" s="11"/>
      <c r="D172" s="7" t="s">
        <v>30</v>
      </c>
      <c r="E172" s="53" t="s">
        <v>53</v>
      </c>
      <c r="F172" s="54">
        <v>200</v>
      </c>
      <c r="G172" s="51">
        <v>0.6</v>
      </c>
      <c r="H172" s="51">
        <v>0.1</v>
      </c>
      <c r="I172" s="51">
        <v>31.7</v>
      </c>
      <c r="J172" s="51">
        <v>131</v>
      </c>
      <c r="K172" s="52">
        <v>349</v>
      </c>
      <c r="L172" s="41"/>
    </row>
    <row r="173" spans="1:12" ht="15" x14ac:dyDescent="0.25">
      <c r="A173" s="23"/>
      <c r="B173" s="15"/>
      <c r="C173" s="11"/>
      <c r="D173" s="7" t="s">
        <v>31</v>
      </c>
      <c r="E173" s="53" t="s">
        <v>55</v>
      </c>
      <c r="F173" s="54">
        <v>30</v>
      </c>
      <c r="G173" s="51">
        <v>3.2</v>
      </c>
      <c r="H173" s="51">
        <v>1.4</v>
      </c>
      <c r="I173" s="51">
        <v>13.1</v>
      </c>
      <c r="J173" s="51">
        <v>82.2</v>
      </c>
      <c r="K173" s="52" t="s">
        <v>43</v>
      </c>
      <c r="L173" s="41"/>
    </row>
    <row r="174" spans="1:12" ht="15" x14ac:dyDescent="0.25">
      <c r="A174" s="23"/>
      <c r="B174" s="15"/>
      <c r="C174" s="11"/>
      <c r="D174" s="7" t="s">
        <v>32</v>
      </c>
      <c r="E174" s="53" t="s">
        <v>54</v>
      </c>
      <c r="F174" s="54">
        <v>30</v>
      </c>
      <c r="G174" s="51">
        <v>2.4</v>
      </c>
      <c r="H174" s="51">
        <v>0.5</v>
      </c>
      <c r="I174" s="51">
        <v>12</v>
      </c>
      <c r="J174" s="51">
        <v>66</v>
      </c>
      <c r="K174" s="52" t="s">
        <v>43</v>
      </c>
      <c r="L174" s="41"/>
    </row>
    <row r="175" spans="1:12" ht="15" x14ac:dyDescent="0.25">
      <c r="A175" s="23"/>
      <c r="B175" s="15"/>
      <c r="C175" s="11"/>
      <c r="D175" s="6" t="s">
        <v>24</v>
      </c>
      <c r="E175" s="53" t="s">
        <v>48</v>
      </c>
      <c r="F175" s="54">
        <v>100</v>
      </c>
      <c r="G175" s="51">
        <v>1.4</v>
      </c>
      <c r="H175" s="51">
        <v>0.3</v>
      </c>
      <c r="I175" s="51">
        <v>16</v>
      </c>
      <c r="J175" s="51">
        <v>72.3</v>
      </c>
      <c r="K175" s="52" t="s">
        <v>43</v>
      </c>
      <c r="L175" s="41"/>
    </row>
    <row r="176" spans="1:12" ht="15" x14ac:dyDescent="0.25">
      <c r="A176" s="23"/>
      <c r="B176" s="15"/>
      <c r="C176" s="11"/>
      <c r="D176" s="6"/>
      <c r="E176" s="53" t="s">
        <v>105</v>
      </c>
      <c r="F176" s="54">
        <v>95</v>
      </c>
      <c r="G176" s="51">
        <v>4.3</v>
      </c>
      <c r="H176" s="51">
        <v>3</v>
      </c>
      <c r="I176" s="51">
        <v>12.3</v>
      </c>
      <c r="J176" s="51">
        <v>106</v>
      </c>
      <c r="K176" s="63" t="s">
        <v>43</v>
      </c>
      <c r="L176" s="41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895</v>
      </c>
      <c r="G177" s="19">
        <f t="shared" ref="G177:J177" si="70">SUM(G168:G176)</f>
        <v>32.979999999999997</v>
      </c>
      <c r="H177" s="19">
        <f t="shared" si="70"/>
        <v>28.37</v>
      </c>
      <c r="I177" s="19">
        <f t="shared" si="70"/>
        <v>140.62</v>
      </c>
      <c r="J177" s="19">
        <f t="shared" si="70"/>
        <v>888.81999999999994</v>
      </c>
      <c r="K177" s="25"/>
      <c r="L177" s="19">
        <v>118.9</v>
      </c>
    </row>
    <row r="178" spans="1:12" ht="15.75" thickBot="1" x14ac:dyDescent="0.25">
      <c r="A178" s="29">
        <f>A160</f>
        <v>2</v>
      </c>
      <c r="B178" s="30">
        <f>B160</f>
        <v>4</v>
      </c>
      <c r="C178" s="57" t="s">
        <v>4</v>
      </c>
      <c r="D178" s="58"/>
      <c r="E178" s="31"/>
      <c r="F178" s="32">
        <f>F167+F177</f>
        <v>1540</v>
      </c>
      <c r="G178" s="32">
        <f t="shared" ref="G178" si="71">G167+G177</f>
        <v>53.84</v>
      </c>
      <c r="H178" s="32">
        <f t="shared" ref="H178" si="72">H167+H177</f>
        <v>55.67</v>
      </c>
      <c r="I178" s="32">
        <f t="shared" ref="I178" si="73">I167+I177</f>
        <v>270.14999999999998</v>
      </c>
      <c r="J178" s="32">
        <f t="shared" ref="J178:L178" si="74">J167+J177</f>
        <v>1812.44</v>
      </c>
      <c r="K178" s="32"/>
      <c r="L178" s="32">
        <f t="shared" si="74"/>
        <v>237.8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53" t="s">
        <v>99</v>
      </c>
      <c r="F179" s="54">
        <v>200</v>
      </c>
      <c r="G179" s="51">
        <v>8.6</v>
      </c>
      <c r="H179" s="51">
        <v>15</v>
      </c>
      <c r="I179" s="51">
        <v>46.7</v>
      </c>
      <c r="J179" s="51">
        <v>356.3</v>
      </c>
      <c r="K179" s="52">
        <v>204</v>
      </c>
      <c r="L179" s="39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3"/>
      <c r="B181" s="15"/>
      <c r="C181" s="11"/>
      <c r="D181" s="7" t="s">
        <v>22</v>
      </c>
      <c r="E181" s="53" t="s">
        <v>46</v>
      </c>
      <c r="F181" s="54">
        <v>200</v>
      </c>
      <c r="G181" s="51">
        <v>0.2</v>
      </c>
      <c r="H181" s="51">
        <v>0.1</v>
      </c>
      <c r="I181" s="51">
        <v>15</v>
      </c>
      <c r="J181" s="51">
        <v>60</v>
      </c>
      <c r="K181" s="52">
        <v>376</v>
      </c>
      <c r="L181" s="41"/>
    </row>
    <row r="182" spans="1:12" ht="15" x14ac:dyDescent="0.25">
      <c r="A182" s="23"/>
      <c r="B182" s="15"/>
      <c r="C182" s="11"/>
      <c r="D182" s="7" t="s">
        <v>23</v>
      </c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7" t="s">
        <v>24</v>
      </c>
      <c r="E183" s="53" t="s">
        <v>48</v>
      </c>
      <c r="F183" s="54">
        <v>200</v>
      </c>
      <c r="G183" s="51">
        <v>2.8</v>
      </c>
      <c r="H183" s="51">
        <v>0.6</v>
      </c>
      <c r="I183" s="51">
        <v>32</v>
      </c>
      <c r="J183" s="51">
        <v>144.6</v>
      </c>
      <c r="K183" s="52" t="s">
        <v>43</v>
      </c>
      <c r="L183" s="41"/>
    </row>
    <row r="184" spans="1:12" ht="15" x14ac:dyDescent="0.25">
      <c r="A184" s="23"/>
      <c r="B184" s="15"/>
      <c r="C184" s="11"/>
      <c r="D184" s="6"/>
      <c r="E184" s="53" t="s">
        <v>105</v>
      </c>
      <c r="F184" s="54">
        <v>95</v>
      </c>
      <c r="G184" s="51">
        <v>4.3</v>
      </c>
      <c r="H184" s="51">
        <v>3</v>
      </c>
      <c r="I184" s="51">
        <v>12.3</v>
      </c>
      <c r="J184" s="51">
        <v>106</v>
      </c>
      <c r="K184" s="63" t="s">
        <v>43</v>
      </c>
      <c r="L184" s="41"/>
    </row>
    <row r="185" spans="1:12" ht="15" x14ac:dyDescent="0.25">
      <c r="A185" s="23"/>
      <c r="B185" s="15"/>
      <c r="C185" s="11"/>
      <c r="D185" s="6"/>
      <c r="E185" s="40"/>
      <c r="F185" s="41"/>
      <c r="G185" s="41"/>
      <c r="H185" s="41"/>
      <c r="I185" s="41"/>
      <c r="J185" s="41"/>
      <c r="K185" s="42"/>
      <c r="L185" s="41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695</v>
      </c>
      <c r="G186" s="19">
        <f t="shared" ref="G186:J186" si="75">SUM(G179:G185)</f>
        <v>15.899999999999999</v>
      </c>
      <c r="H186" s="19">
        <f t="shared" si="75"/>
        <v>18.7</v>
      </c>
      <c r="I186" s="19">
        <f t="shared" si="75"/>
        <v>106</v>
      </c>
      <c r="J186" s="19">
        <f t="shared" si="75"/>
        <v>666.9</v>
      </c>
      <c r="K186" s="25"/>
      <c r="L186" s="19">
        <v>118.9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27</v>
      </c>
      <c r="E188" s="53" t="s">
        <v>100</v>
      </c>
      <c r="F188" s="54">
        <v>200</v>
      </c>
      <c r="G188" s="51">
        <v>1.7</v>
      </c>
      <c r="H188" s="51">
        <v>4.3</v>
      </c>
      <c r="I188" s="51">
        <v>13.7</v>
      </c>
      <c r="J188" s="51">
        <v>100.94</v>
      </c>
      <c r="K188" s="52">
        <v>96</v>
      </c>
      <c r="L188" s="41"/>
    </row>
    <row r="189" spans="1:12" ht="30" x14ac:dyDescent="0.25">
      <c r="A189" s="23"/>
      <c r="B189" s="15"/>
      <c r="C189" s="11"/>
      <c r="D189" s="7" t="s">
        <v>28</v>
      </c>
      <c r="E189" s="53" t="s">
        <v>101</v>
      </c>
      <c r="F189" s="54">
        <v>90</v>
      </c>
      <c r="G189" s="51">
        <v>7.8</v>
      </c>
      <c r="H189" s="51">
        <v>7.7</v>
      </c>
      <c r="I189" s="51">
        <v>8.1</v>
      </c>
      <c r="J189" s="51">
        <v>235</v>
      </c>
      <c r="K189" s="52" t="s">
        <v>102</v>
      </c>
      <c r="L189" s="41"/>
    </row>
    <row r="190" spans="1:12" ht="15" x14ac:dyDescent="0.25">
      <c r="A190" s="23"/>
      <c r="B190" s="15"/>
      <c r="C190" s="11"/>
      <c r="D190" s="7" t="s">
        <v>29</v>
      </c>
      <c r="E190" s="53" t="s">
        <v>103</v>
      </c>
      <c r="F190" s="54">
        <v>150</v>
      </c>
      <c r="G190" s="51">
        <v>3.5</v>
      </c>
      <c r="H190" s="51">
        <v>6.7</v>
      </c>
      <c r="I190" s="51">
        <v>11.5</v>
      </c>
      <c r="J190" s="51">
        <v>119</v>
      </c>
      <c r="K190" s="52">
        <v>492</v>
      </c>
      <c r="L190" s="41"/>
    </row>
    <row r="191" spans="1:12" ht="15" x14ac:dyDescent="0.25">
      <c r="A191" s="23"/>
      <c r="B191" s="15"/>
      <c r="C191" s="11"/>
      <c r="D191" s="7" t="s">
        <v>30</v>
      </c>
      <c r="E191" s="53" t="s">
        <v>68</v>
      </c>
      <c r="F191" s="54">
        <v>200</v>
      </c>
      <c r="G191" s="51">
        <v>0.7</v>
      </c>
      <c r="H191" s="51">
        <v>0.3</v>
      </c>
      <c r="I191" s="51">
        <v>24.4</v>
      </c>
      <c r="J191" s="51">
        <v>103</v>
      </c>
      <c r="K191" s="52">
        <v>388</v>
      </c>
      <c r="L191" s="41"/>
    </row>
    <row r="192" spans="1:12" ht="15" x14ac:dyDescent="0.25">
      <c r="A192" s="23"/>
      <c r="B192" s="15"/>
      <c r="C192" s="11"/>
      <c r="D192" s="7" t="s">
        <v>31</v>
      </c>
      <c r="E192" s="53" t="s">
        <v>55</v>
      </c>
      <c r="F192" s="54">
        <v>30</v>
      </c>
      <c r="G192" s="51">
        <v>3.2</v>
      </c>
      <c r="H192" s="51">
        <v>1.4</v>
      </c>
      <c r="I192" s="51">
        <v>13.1</v>
      </c>
      <c r="J192" s="51">
        <v>82.2</v>
      </c>
      <c r="K192" s="52" t="s">
        <v>43</v>
      </c>
      <c r="L192" s="41"/>
    </row>
    <row r="193" spans="1:12" ht="15" x14ac:dyDescent="0.25">
      <c r="A193" s="23"/>
      <c r="B193" s="15"/>
      <c r="C193" s="11"/>
      <c r="D193" s="7" t="s">
        <v>32</v>
      </c>
      <c r="E193" s="53" t="s">
        <v>54</v>
      </c>
      <c r="F193" s="54">
        <v>30</v>
      </c>
      <c r="G193" s="51">
        <v>2.4</v>
      </c>
      <c r="H193" s="51">
        <v>0.5</v>
      </c>
      <c r="I193" s="51">
        <v>12</v>
      </c>
      <c r="J193" s="51">
        <v>66</v>
      </c>
      <c r="K193" s="52" t="s">
        <v>43</v>
      </c>
      <c r="L193" s="41"/>
    </row>
    <row r="194" spans="1:12" ht="15" x14ac:dyDescent="0.25">
      <c r="A194" s="23"/>
      <c r="B194" s="15"/>
      <c r="C194" s="11"/>
      <c r="D194" s="6" t="s">
        <v>24</v>
      </c>
      <c r="E194" s="53" t="s">
        <v>48</v>
      </c>
      <c r="F194" s="54">
        <v>100</v>
      </c>
      <c r="G194" s="51">
        <v>1.4</v>
      </c>
      <c r="H194" s="51">
        <v>0.3</v>
      </c>
      <c r="I194" s="51">
        <v>16</v>
      </c>
      <c r="J194" s="51">
        <v>72.3</v>
      </c>
      <c r="K194" s="52" t="s">
        <v>43</v>
      </c>
      <c r="L194" s="41"/>
    </row>
    <row r="195" spans="1:12" ht="15" x14ac:dyDescent="0.25">
      <c r="A195" s="23"/>
      <c r="B195" s="15"/>
      <c r="C195" s="11"/>
      <c r="D195" s="6"/>
      <c r="E195" s="53" t="s">
        <v>105</v>
      </c>
      <c r="F195" s="54">
        <v>95</v>
      </c>
      <c r="G195" s="51">
        <v>4.3</v>
      </c>
      <c r="H195" s="51">
        <v>3</v>
      </c>
      <c r="I195" s="51">
        <v>12.3</v>
      </c>
      <c r="J195" s="51">
        <v>106</v>
      </c>
      <c r="K195" s="63" t="s">
        <v>43</v>
      </c>
      <c r="L195" s="41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895</v>
      </c>
      <c r="G196" s="19">
        <f t="shared" ref="G196:J196" si="76">SUM(G187:G195)</f>
        <v>24.999999999999996</v>
      </c>
      <c r="H196" s="19">
        <f t="shared" si="76"/>
        <v>24.2</v>
      </c>
      <c r="I196" s="19">
        <f t="shared" si="76"/>
        <v>111.1</v>
      </c>
      <c r="J196" s="19">
        <f t="shared" si="76"/>
        <v>884.44</v>
      </c>
      <c r="K196" s="25"/>
      <c r="L196" s="19">
        <v>118.9</v>
      </c>
    </row>
    <row r="197" spans="1:12" ht="15" x14ac:dyDescent="0.2">
      <c r="A197" s="29">
        <f>A179</f>
        <v>2</v>
      </c>
      <c r="B197" s="30">
        <f>B179</f>
        <v>5</v>
      </c>
      <c r="C197" s="57" t="s">
        <v>4</v>
      </c>
      <c r="D197" s="58"/>
      <c r="E197" s="31"/>
      <c r="F197" s="32">
        <f>F186+F196</f>
        <v>1590</v>
      </c>
      <c r="G197" s="32">
        <f t="shared" ref="G197" si="77">G186+G196</f>
        <v>40.899999999999991</v>
      </c>
      <c r="H197" s="32">
        <f t="shared" ref="H197" si="78">H186+H196</f>
        <v>42.9</v>
      </c>
      <c r="I197" s="32">
        <f t="shared" ref="I197" si="79">I186+I196</f>
        <v>217.1</v>
      </c>
      <c r="J197" s="32">
        <f t="shared" ref="J197:L197" si="80">J186+J196</f>
        <v>1551.3400000000001</v>
      </c>
      <c r="K197" s="32"/>
      <c r="L197" s="32">
        <f t="shared" si="80"/>
        <v>237.8</v>
      </c>
    </row>
    <row r="198" spans="1:12" x14ac:dyDescent="0.2">
      <c r="A198" s="27"/>
      <c r="B198" s="28"/>
      <c r="C198" s="59" t="s">
        <v>5</v>
      </c>
      <c r="D198" s="59"/>
      <c r="E198" s="59"/>
      <c r="F198" s="34">
        <f>(F25+F44+F63+F82+F101+F120+F140+F159+F178+F197)/(IF(F25=0,0,1)+IF(F44=0,0,1)+IF(F63=0,0,1)+IF(F82=0,0,1)+IF(F101=0,0,1)+IF(F120=0,0,1)+IF(F140=0,0,1)+IF(F159=0,0,1)+IF(F178=0,0,1)+IF(F197=0,0,1))</f>
        <v>1572.5</v>
      </c>
      <c r="G198" s="34">
        <f t="shared" ref="G198:J198" si="81">(G25+G44+G63+G82+G101+G120+G140+G159+G178+G197)/(IF(G25=0,0,1)+IF(G44=0,0,1)+IF(G63=0,0,1)+IF(G82=0,0,1)+IF(G101=0,0,1)+IF(G120=0,0,1)+IF(G140=0,0,1)+IF(G159=0,0,1)+IF(G178=0,0,1)+IF(G197=0,0,1))</f>
        <v>54.284000000000006</v>
      </c>
      <c r="H198" s="34">
        <f t="shared" si="81"/>
        <v>51.747</v>
      </c>
      <c r="I198" s="34">
        <f t="shared" si="81"/>
        <v>230.84499999999997</v>
      </c>
      <c r="J198" s="34">
        <f t="shared" si="81"/>
        <v>1636.3210000000001</v>
      </c>
      <c r="K198" s="34"/>
      <c r="L198" s="34">
        <f t="shared" ref="L198" si="82">(L25+L44+L63+L82+L101+L120+L140+L159+L178+L197)/(IF(L25=0,0,1)+IF(L44=0,0,1)+IF(L63=0,0,1)+IF(L82=0,0,1)+IF(L101=0,0,1)+IF(L120=0,0,1)+IF(L140=0,0,1)+IF(L159=0,0,1)+IF(L178=0,0,1)+IF(L197=0,0,1))</f>
        <v>237.8</v>
      </c>
    </row>
  </sheetData>
  <mergeCells count="14">
    <mergeCell ref="C1:E1"/>
    <mergeCell ref="H1:K1"/>
    <mergeCell ref="H2:K2"/>
    <mergeCell ref="C44:D44"/>
    <mergeCell ref="C63:D63"/>
    <mergeCell ref="C82:D82"/>
    <mergeCell ref="C101:D101"/>
    <mergeCell ref="C25:D25"/>
    <mergeCell ref="C198:E198"/>
    <mergeCell ref="C197:D197"/>
    <mergeCell ref="C120:D120"/>
    <mergeCell ref="C140:D140"/>
    <mergeCell ref="C159:D159"/>
    <mergeCell ref="C178:D17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dcterms:created xsi:type="dcterms:W3CDTF">2022-05-16T14:23:56Z</dcterms:created>
  <dcterms:modified xsi:type="dcterms:W3CDTF">2023-11-14T12:10:59Z</dcterms:modified>
</cp:coreProperties>
</file>